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md1fs01\S185\S185販路支援部\企画部-R1販路支援企画課☆\050_広報・コンテンツ\040_コンテンツ管理（日・英）\01_コンテンツ企画\2024年度\14_京都府特設サイト\"/>
    </mc:Choice>
  </mc:AlternateContent>
  <xr:revisionPtr revIDLastSave="0" documentId="13_ncr:1_{0B0ACF9E-B3F8-4CF9-B884-BC29722A0CAD}" xr6:coauthVersionLast="47" xr6:coauthVersionMax="47" xr10:uidLastSave="{00000000-0000-0000-0000-000000000000}"/>
  <bookViews>
    <workbookView xWindow="-28920" yWindow="1620" windowWidth="29040" windowHeight="15720" tabRatio="806" xr2:uid="{C51DC8DB-08BB-4596-9E7C-16FADC8A418D}"/>
  </bookViews>
  <sheets>
    <sheet name="申請書" sheetId="9" r:id="rId1"/>
    <sheet name="業種コード" sheetId="6" r:id="rId2"/>
  </sheets>
  <definedNames>
    <definedName name="_xlnm._FilterDatabase" localSheetId="0" hidden="1">申請書!$B$3:$AV$99</definedName>
    <definedName name="_xlnm.Print_Area" localSheetId="0">申請書!$B$1:$AA$98</definedName>
    <definedName name="その他">#REF!</definedName>
    <definedName name="昆成酒">#REF!</definedName>
    <definedName name="蒸留酒">#REF!</definedName>
    <definedName name="醸造酒">#REF!</definedName>
    <definedName name="大分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5" i="9" l="1"/>
  <c r="AD84" i="9"/>
  <c r="AD83" i="9"/>
  <c r="AD82" i="9"/>
  <c r="AD81" i="9"/>
  <c r="AD79" i="9"/>
  <c r="AD77" i="9"/>
  <c r="AD72" i="9"/>
  <c r="AL6" i="9"/>
  <c r="AL10" i="9"/>
  <c r="AL53" i="9"/>
  <c r="AL56" i="9"/>
  <c r="AK12" i="9"/>
  <c r="AD17" i="9"/>
  <c r="AD15" i="9"/>
  <c r="AD14" i="9"/>
  <c r="AD13" i="9"/>
  <c r="AD74" i="9"/>
  <c r="AD73" i="9"/>
  <c r="AD71" i="9"/>
  <c r="AD32" i="9"/>
  <c r="AD24" i="9"/>
  <c r="AD8" i="9"/>
  <c r="AD4" i="9"/>
  <c r="AD9" i="9"/>
  <c r="AC66" i="9"/>
  <c r="AC65" i="9"/>
  <c r="AC67" i="9"/>
  <c r="AD62" i="9"/>
  <c r="AC62" i="9"/>
  <c r="AD61" i="9"/>
  <c r="AC61" i="9"/>
  <c r="AD60" i="9"/>
  <c r="AC60" i="9"/>
  <c r="AC64" i="9"/>
  <c r="AD67" i="9"/>
  <c r="AC70" i="9"/>
  <c r="AE69" i="9"/>
  <c r="AD69" i="9"/>
  <c r="AC69" i="9"/>
  <c r="AE67" i="9"/>
  <c r="AE66" i="9"/>
  <c r="AD66" i="9"/>
  <c r="AE64" i="9"/>
  <c r="AD64" i="9"/>
  <c r="AC45" i="9"/>
  <c r="AD48" i="9"/>
  <c r="AC48" i="9"/>
  <c r="AD47" i="9"/>
  <c r="AC47" i="9"/>
  <c r="AD46" i="9"/>
  <c r="AC46" i="9"/>
  <c r="AD45" i="9"/>
  <c r="AD44" i="9"/>
  <c r="AC44" i="9"/>
  <c r="AD43" i="9"/>
  <c r="AC43" i="9"/>
  <c r="AD42" i="9"/>
  <c r="AC42" i="9"/>
  <c r="AE41" i="9"/>
  <c r="AD41" i="9"/>
  <c r="AC41" i="9"/>
  <c r="AD75" i="9"/>
  <c r="AD59" i="9"/>
  <c r="AD58" i="9"/>
  <c r="AD57" i="9"/>
  <c r="AD55" i="9"/>
  <c r="AD50" i="9"/>
  <c r="AD40" i="9"/>
  <c r="AD38" i="9"/>
  <c r="AD37" i="9"/>
  <c r="AD28" i="9"/>
  <c r="AD27" i="9"/>
  <c r="AD26" i="9"/>
  <c r="AD25" i="9"/>
  <c r="AD23" i="9"/>
  <c r="AD22" i="9"/>
  <c r="AD21" i="9"/>
  <c r="AD20" i="9"/>
  <c r="AD19" i="9"/>
  <c r="AE19" i="9"/>
  <c r="AE17" i="9"/>
  <c r="AD18" i="9"/>
  <c r="AC19" i="9"/>
  <c r="AC18" i="9"/>
  <c r="AC17" i="9"/>
  <c r="AD12" i="9"/>
  <c r="AK28" i="9" l="1"/>
  <c r="AK26" i="9"/>
  <c r="AK24" i="9"/>
  <c r="AK22" i="9"/>
  <c r="AK20" i="9"/>
  <c r="AK19" i="9"/>
  <c r="AK75" i="9"/>
  <c r="AK73" i="9"/>
  <c r="AK71" i="9"/>
  <c r="AK58" i="9"/>
  <c r="AK59" i="9"/>
  <c r="AK57" i="9"/>
  <c r="AK54" i="9"/>
  <c r="AK40" i="9"/>
  <c r="AK31" i="9"/>
  <c r="AK33" i="9"/>
  <c r="AK29" i="9"/>
  <c r="AK30" i="9"/>
  <c r="AK27" i="9"/>
  <c r="AK9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AL19" authorId="0" shapeId="0" xr:uid="{18DDD927-34C6-404C-BD66-2F95C9243173}">
      <text>
        <r>
          <rPr>
            <b/>
            <sz val="9"/>
            <color indexed="81"/>
            <rFont val="MS P ゴシック"/>
            <family val="3"/>
            <charset val="128"/>
          </rPr>
          <t>その他の内容を翻訳</t>
        </r>
      </text>
    </comment>
    <comment ref="AL27" authorId="0" shapeId="0" xr:uid="{3C399E66-2321-4C32-A0B0-416D05D3AD54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特に展開したい国の内容を翻訳</t>
        </r>
      </text>
    </comment>
    <comment ref="AL28" authorId="0" shapeId="0" xr:uid="{066D87C9-A066-4029-82D6-3C16E057A2C0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特に展開したい国の内容を翻訳</t>
        </r>
      </text>
    </comment>
    <comment ref="AL29" authorId="0" shapeId="0" xr:uid="{FC266440-45D9-42AA-BF07-79BE0CD5FBDA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特に展開したい国の内容を翻訳</t>
        </r>
      </text>
    </comment>
    <comment ref="AL30" authorId="0" shapeId="0" xr:uid="{AB70A5C7-93B7-4522-9839-543888C7E264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特に展開したい国の内容を翻訳</t>
        </r>
      </text>
    </comment>
    <comment ref="AL31" authorId="0" shapeId="0" xr:uid="{833ED90F-5E36-4D38-A56E-917EC73A7D2B}">
      <text>
        <r>
          <rPr>
            <b/>
            <sz val="9"/>
            <color indexed="81"/>
            <rFont val="MS P ゴシック"/>
            <family val="3"/>
            <charset val="128"/>
          </rPr>
          <t>特に展開したい国の内容を翻訳</t>
        </r>
      </text>
    </comment>
  </commentList>
</comments>
</file>

<file path=xl/sharedStrings.xml><?xml version="1.0" encoding="utf-8"?>
<sst xmlns="http://schemas.openxmlformats.org/spreadsheetml/2006/main" count="350" uniqueCount="310">
  <si>
    <t>企業名（日本語）</t>
    <rPh sb="0" eb="2">
      <t>キギョウ</t>
    </rPh>
    <rPh sb="2" eb="3">
      <t>メイ</t>
    </rPh>
    <rPh sb="4" eb="7">
      <t>ニホンゴ</t>
    </rPh>
    <phoneticPr fontId="2"/>
  </si>
  <si>
    <t>企業名（ふりがな）</t>
    <phoneticPr fontId="2"/>
  </si>
  <si>
    <t>企業名（英語）</t>
    <phoneticPr fontId="2"/>
  </si>
  <si>
    <t>郵便番号</t>
    <rPh sb="0" eb="4">
      <t>ユウビンバンゴウ</t>
    </rPh>
    <phoneticPr fontId="2"/>
  </si>
  <si>
    <t>本社住所（日本語）</t>
    <rPh sb="0" eb="2">
      <t>ホンシャ</t>
    </rPh>
    <rPh sb="5" eb="8">
      <t>ニホンゴ</t>
    </rPh>
    <phoneticPr fontId="2"/>
  </si>
  <si>
    <t>本社住所（英語）</t>
    <rPh sb="0" eb="2">
      <t>ホンシャ</t>
    </rPh>
    <rPh sb="5" eb="7">
      <t>エイゴ</t>
    </rPh>
    <phoneticPr fontId="2"/>
  </si>
  <si>
    <t>法人電話番号</t>
    <rPh sb="0" eb="2">
      <t>ホウジン</t>
    </rPh>
    <rPh sb="2" eb="6">
      <t>デンワバンゴウ</t>
    </rPh>
    <phoneticPr fontId="2"/>
  </si>
  <si>
    <t>業種（選択）</t>
    <rPh sb="0" eb="2">
      <t>ギョウシュ</t>
    </rPh>
    <rPh sb="3" eb="5">
      <t>センタク</t>
    </rPh>
    <phoneticPr fontId="2"/>
  </si>
  <si>
    <t>資本金（千円）</t>
    <rPh sb="0" eb="3">
      <t>シホンキン</t>
    </rPh>
    <phoneticPr fontId="2"/>
  </si>
  <si>
    <t>従業員数（人）</t>
    <rPh sb="0" eb="3">
      <t>ジュウギョウイン</t>
    </rPh>
    <rPh sb="3" eb="4">
      <t>スウ</t>
    </rPh>
    <phoneticPr fontId="2"/>
  </si>
  <si>
    <t>HP　URL　（HPがない場合は「なし」と記載）</t>
    <rPh sb="13" eb="15">
      <t>バアイ</t>
    </rPh>
    <rPh sb="21" eb="23">
      <t>キサイ</t>
    </rPh>
    <phoneticPr fontId="2"/>
  </si>
  <si>
    <t>メディア掲載実績の有無</t>
    <rPh sb="4" eb="6">
      <t>ケイサイ</t>
    </rPh>
    <rPh sb="6" eb="8">
      <t>ジッセキ</t>
    </rPh>
    <rPh sb="9" eb="11">
      <t>ウム</t>
    </rPh>
    <phoneticPr fontId="2"/>
  </si>
  <si>
    <t>メディア名（URLは掲載不可）</t>
    <rPh sb="4" eb="5">
      <t>メイ</t>
    </rPh>
    <rPh sb="10" eb="12">
      <t>ケイサイ</t>
    </rPh>
    <rPh sb="12" eb="14">
      <t>フカ</t>
    </rPh>
    <phoneticPr fontId="2"/>
  </si>
  <si>
    <t>大手企業との取引・開発実績の有無</t>
    <rPh sb="0" eb="4">
      <t>オオテキギョウ</t>
    </rPh>
    <rPh sb="6" eb="8">
      <t>トリヒキ</t>
    </rPh>
    <rPh sb="9" eb="11">
      <t>カイハツ</t>
    </rPh>
    <rPh sb="11" eb="13">
      <t>ジッセキ</t>
    </rPh>
    <rPh sb="14" eb="16">
      <t>ウム</t>
    </rPh>
    <phoneticPr fontId="2"/>
  </si>
  <si>
    <t>取引・開発実績がある大手企業名
（公開してよいものを記載）</t>
    <rPh sb="0" eb="2">
      <t>トリヒキ</t>
    </rPh>
    <rPh sb="10" eb="12">
      <t>オオテ</t>
    </rPh>
    <rPh sb="12" eb="15">
      <t>キギョウメイ</t>
    </rPh>
    <rPh sb="17" eb="19">
      <t>コウカイ</t>
    </rPh>
    <rPh sb="26" eb="28">
      <t>キサイ</t>
    </rPh>
    <phoneticPr fontId="2"/>
  </si>
  <si>
    <t>知的財産（特許・実用新案等）の出願・取得の有無</t>
    <rPh sb="0" eb="2">
      <t>チテキ</t>
    </rPh>
    <rPh sb="2" eb="4">
      <t>ザイサン</t>
    </rPh>
    <rPh sb="5" eb="7">
      <t>トッキョ</t>
    </rPh>
    <rPh sb="8" eb="10">
      <t>ジツヨウ</t>
    </rPh>
    <rPh sb="10" eb="12">
      <t>シンアン</t>
    </rPh>
    <rPh sb="12" eb="13">
      <t>トウ</t>
    </rPh>
    <rPh sb="15" eb="17">
      <t>シュツガン</t>
    </rPh>
    <rPh sb="18" eb="20">
      <t>シュトク</t>
    </rPh>
    <rPh sb="21" eb="23">
      <t>ウム</t>
    </rPh>
    <phoneticPr fontId="2"/>
  </si>
  <si>
    <t>知的財産（特許・実用新案等）の出願・取得名</t>
    <rPh sb="0" eb="2">
      <t>チテキ</t>
    </rPh>
    <rPh sb="2" eb="4">
      <t>ザイサン</t>
    </rPh>
    <rPh sb="5" eb="7">
      <t>トッキョ</t>
    </rPh>
    <rPh sb="8" eb="10">
      <t>ジツヨウ</t>
    </rPh>
    <rPh sb="10" eb="12">
      <t>シンアン</t>
    </rPh>
    <rPh sb="12" eb="13">
      <t>トウ</t>
    </rPh>
    <rPh sb="15" eb="17">
      <t>シュツガン</t>
    </rPh>
    <rPh sb="18" eb="20">
      <t>シュトク</t>
    </rPh>
    <rPh sb="20" eb="21">
      <t>メイ</t>
    </rPh>
    <phoneticPr fontId="2"/>
  </si>
  <si>
    <t>証明・許認可取得の有無</t>
    <rPh sb="0" eb="2">
      <t>ショウメイ</t>
    </rPh>
    <rPh sb="3" eb="6">
      <t>キョニンカ</t>
    </rPh>
    <rPh sb="6" eb="8">
      <t>シュトク</t>
    </rPh>
    <rPh sb="9" eb="11">
      <t>ウム</t>
    </rPh>
    <phoneticPr fontId="2"/>
  </si>
  <si>
    <t>証明・許認可、認証取得名</t>
    <rPh sb="0" eb="2">
      <t>ショウメイ</t>
    </rPh>
    <rPh sb="7" eb="9">
      <t>ニンショウ</t>
    </rPh>
    <rPh sb="11" eb="12">
      <t>メイ</t>
    </rPh>
    <phoneticPr fontId="2"/>
  </si>
  <si>
    <t>海外企業との取引・開発実績の有無</t>
    <rPh sb="0" eb="2">
      <t>カイガイ</t>
    </rPh>
    <rPh sb="2" eb="4">
      <t>キギョウ</t>
    </rPh>
    <rPh sb="6" eb="8">
      <t>トリヒキ</t>
    </rPh>
    <rPh sb="9" eb="11">
      <t>カイハツ</t>
    </rPh>
    <rPh sb="11" eb="13">
      <t>ジッセキ</t>
    </rPh>
    <rPh sb="14" eb="16">
      <t>ウム</t>
    </rPh>
    <phoneticPr fontId="2"/>
  </si>
  <si>
    <t>取引・開発実績がある海外企業名
（公開してよいものを記載）</t>
    <rPh sb="0" eb="2">
      <t>トリヒキ</t>
    </rPh>
    <rPh sb="3" eb="5">
      <t>カイハツ</t>
    </rPh>
    <rPh sb="5" eb="7">
      <t>ジッセキ</t>
    </rPh>
    <rPh sb="10" eb="12">
      <t>カイガイ</t>
    </rPh>
    <rPh sb="12" eb="15">
      <t>キギョウメイ</t>
    </rPh>
    <rPh sb="17" eb="19">
      <t>コウカイ</t>
    </rPh>
    <rPh sb="26" eb="28">
      <t>キサイ</t>
    </rPh>
    <phoneticPr fontId="2"/>
  </si>
  <si>
    <t>海外展開を希望エリア　（複数選択可）</t>
    <phoneticPr fontId="2"/>
  </si>
  <si>
    <t>海外拠点の有無</t>
    <rPh sb="0" eb="2">
      <t>カイガイ</t>
    </rPh>
    <rPh sb="2" eb="4">
      <t>キョテン</t>
    </rPh>
    <rPh sb="5" eb="7">
      <t>ウム</t>
    </rPh>
    <phoneticPr fontId="2"/>
  </si>
  <si>
    <t>海外拠点がある国・都市名</t>
    <rPh sb="0" eb="2">
      <t>カイガイ</t>
    </rPh>
    <rPh sb="2" eb="4">
      <t>キョテン</t>
    </rPh>
    <rPh sb="7" eb="8">
      <t>クニ</t>
    </rPh>
    <rPh sb="9" eb="12">
      <t>トシメイ</t>
    </rPh>
    <phoneticPr fontId="2"/>
  </si>
  <si>
    <t>海外展開実績の有無（非公開情報）</t>
    <rPh sb="0" eb="2">
      <t>カイガイ</t>
    </rPh>
    <rPh sb="2" eb="4">
      <t>テンカイ</t>
    </rPh>
    <rPh sb="4" eb="6">
      <t>ジッセキ</t>
    </rPh>
    <rPh sb="7" eb="9">
      <t>ウム</t>
    </rPh>
    <rPh sb="10" eb="13">
      <t>ヒコウカイ</t>
    </rPh>
    <rPh sb="13" eb="15">
      <t>ジョウホウ</t>
    </rPh>
    <phoneticPr fontId="2"/>
  </si>
  <si>
    <t>英語での対応（非公開情報）</t>
    <rPh sb="0" eb="2">
      <t>エイゴ</t>
    </rPh>
    <rPh sb="4" eb="6">
      <t>タイオウ</t>
    </rPh>
    <rPh sb="7" eb="10">
      <t>ヒコウカイ</t>
    </rPh>
    <rPh sb="10" eb="12">
      <t>ジョウホウ</t>
    </rPh>
    <phoneticPr fontId="2"/>
  </si>
  <si>
    <t>海外取引、海外展開の意向（非公開情報）</t>
    <rPh sb="0" eb="2">
      <t>カイガイ</t>
    </rPh>
    <rPh sb="2" eb="4">
      <t>トリヒキ</t>
    </rPh>
    <rPh sb="5" eb="7">
      <t>カイガイ</t>
    </rPh>
    <rPh sb="7" eb="9">
      <t>テンカイ</t>
    </rPh>
    <rPh sb="10" eb="12">
      <t>イコウ</t>
    </rPh>
    <phoneticPr fontId="2"/>
  </si>
  <si>
    <t>中小機構の支援制度利用の有無</t>
    <rPh sb="0" eb="2">
      <t>チュウショウ</t>
    </rPh>
    <rPh sb="2" eb="4">
      <t>キコウ</t>
    </rPh>
    <rPh sb="5" eb="7">
      <t>シエン</t>
    </rPh>
    <rPh sb="7" eb="9">
      <t>セイド</t>
    </rPh>
    <rPh sb="9" eb="11">
      <t>リヨウ</t>
    </rPh>
    <rPh sb="12" eb="14">
      <t>ウム</t>
    </rPh>
    <phoneticPr fontId="2"/>
  </si>
  <si>
    <t>紹介機関名の有無</t>
    <rPh sb="0" eb="2">
      <t>ショウカイ</t>
    </rPh>
    <rPh sb="2" eb="4">
      <t>キカン</t>
    </rPh>
    <rPh sb="4" eb="5">
      <t>メイ</t>
    </rPh>
    <rPh sb="6" eb="8">
      <t>ウム</t>
    </rPh>
    <phoneticPr fontId="2"/>
  </si>
  <si>
    <t>紹介機関名（複数名ある場合は複数をご記載ください）</t>
    <rPh sb="0" eb="2">
      <t>ショウカイ</t>
    </rPh>
    <rPh sb="2" eb="4">
      <t>キカン</t>
    </rPh>
    <rPh sb="4" eb="5">
      <t>メイ</t>
    </rPh>
    <rPh sb="6" eb="8">
      <t>フクスウ</t>
    </rPh>
    <rPh sb="8" eb="9">
      <t>メイ</t>
    </rPh>
    <rPh sb="11" eb="13">
      <t>バアイ</t>
    </rPh>
    <rPh sb="14" eb="16">
      <t>フクスウ</t>
    </rPh>
    <rPh sb="18" eb="20">
      <t>キサイ</t>
    </rPh>
    <phoneticPr fontId="2"/>
  </si>
  <si>
    <t>代表者名（日本語）</t>
    <rPh sb="0" eb="3">
      <t>ダイヒョウシャ</t>
    </rPh>
    <rPh sb="3" eb="4">
      <t>メイ</t>
    </rPh>
    <rPh sb="5" eb="8">
      <t>ニホンゴ</t>
    </rPh>
    <phoneticPr fontId="2"/>
  </si>
  <si>
    <t>代表者名（ふりがな）</t>
    <rPh sb="0" eb="3">
      <t>ダイヒョウシャ</t>
    </rPh>
    <phoneticPr fontId="2"/>
  </si>
  <si>
    <t>代表者名（英語）</t>
    <rPh sb="0" eb="3">
      <t>ダイヒョウシャ</t>
    </rPh>
    <phoneticPr fontId="2"/>
  </si>
  <si>
    <t>代表者役職</t>
    <rPh sb="0" eb="3">
      <t>ダイヒョウシャ</t>
    </rPh>
    <rPh sb="3" eb="5">
      <t>ヤクショク</t>
    </rPh>
    <phoneticPr fontId="2"/>
  </si>
  <si>
    <t>ご担当者名（日本語）</t>
    <rPh sb="1" eb="4">
      <t>タントウシャ</t>
    </rPh>
    <rPh sb="4" eb="5">
      <t>メイ</t>
    </rPh>
    <rPh sb="6" eb="9">
      <t>ニホンゴ</t>
    </rPh>
    <phoneticPr fontId="2"/>
  </si>
  <si>
    <t>ご担当者名（ふりがな）</t>
    <rPh sb="1" eb="4">
      <t>タントウシャ</t>
    </rPh>
    <rPh sb="4" eb="5">
      <t>メイ</t>
    </rPh>
    <phoneticPr fontId="2"/>
  </si>
  <si>
    <t>メールアドレス</t>
    <phoneticPr fontId="2"/>
  </si>
  <si>
    <t>部署名</t>
    <rPh sb="0" eb="3">
      <t>ブショメイ</t>
    </rPh>
    <phoneticPr fontId="2"/>
  </si>
  <si>
    <t>役職</t>
    <rPh sb="0" eb="2">
      <t>ヤクショク</t>
    </rPh>
    <phoneticPr fontId="2"/>
  </si>
  <si>
    <t>担当者所在地</t>
    <rPh sb="0" eb="3">
      <t>タントウシャ</t>
    </rPh>
    <rPh sb="3" eb="6">
      <t>ショザイチ</t>
    </rPh>
    <phoneticPr fontId="2"/>
  </si>
  <si>
    <t>連絡用電話番号</t>
    <rPh sb="0" eb="3">
      <t>レンラクヨウ</t>
    </rPh>
    <rPh sb="3" eb="7">
      <t>デンワバンゴウ</t>
    </rPh>
    <phoneticPr fontId="2"/>
  </si>
  <si>
    <t>J-Startup選定企業</t>
    <phoneticPr fontId="2"/>
  </si>
  <si>
    <t>はばたく中小企業300社選定企業</t>
    <phoneticPr fontId="2"/>
  </si>
  <si>
    <t>小規模事業者300社選定企業</t>
    <phoneticPr fontId="2"/>
  </si>
  <si>
    <t>該当なし</t>
    <phoneticPr fontId="2"/>
  </si>
  <si>
    <t>あり</t>
    <phoneticPr fontId="2"/>
  </si>
  <si>
    <t>なし</t>
    <phoneticPr fontId="2"/>
  </si>
  <si>
    <t>対応可</t>
    <phoneticPr fontId="2"/>
  </si>
  <si>
    <t>一部可</t>
    <phoneticPr fontId="2"/>
  </si>
  <si>
    <t>対応不可</t>
    <phoneticPr fontId="2"/>
  </si>
  <si>
    <t>検討中</t>
    <rPh sb="0" eb="3">
      <t>ケントウチュウ</t>
    </rPh>
    <phoneticPr fontId="2"/>
  </si>
  <si>
    <t>リサイクル</t>
    <phoneticPr fontId="2"/>
  </si>
  <si>
    <t>はい</t>
    <phoneticPr fontId="2"/>
  </si>
  <si>
    <t>いいえ(掲載にはジェグテックへの登録が必須となります)</t>
    <phoneticPr fontId="2"/>
  </si>
  <si>
    <t>企業概要</t>
    <phoneticPr fontId="2"/>
  </si>
  <si>
    <t>代表者情報</t>
    <phoneticPr fontId="2"/>
  </si>
  <si>
    <t>担当者情報
（非公開情報）</t>
    <phoneticPr fontId="2"/>
  </si>
  <si>
    <t>ジェグテック登録
について
（非公開情報）</t>
    <phoneticPr fontId="2"/>
  </si>
  <si>
    <t>※ジェグテックの利用規約（https://jgoodtech.smrj.go.jp/pub/ja/terms/）に同意し、ジェグテックに申し込みます。</t>
    <phoneticPr fontId="2"/>
  </si>
  <si>
    <t>※ジェグテックの会員登録には審査がございます。</t>
    <phoneticPr fontId="2"/>
  </si>
  <si>
    <t>テキストはグレーの部分に記入</t>
    <phoneticPr fontId="2"/>
  </si>
  <si>
    <t xml:space="preserve">グローバルニッチトップ 企業 </t>
    <phoneticPr fontId="2"/>
  </si>
  <si>
    <t>地域未来牽引企業　</t>
    <phoneticPr fontId="2"/>
  </si>
  <si>
    <t>地域未来牽引企業、はばたく中小企業・小規模事業者300社選定企業、J-Startupなど国等の選定について（複数選択可）</t>
    <rPh sb="44" eb="45">
      <t>クニ</t>
    </rPh>
    <rPh sb="45" eb="46">
      <t>トウ</t>
    </rPh>
    <rPh sb="47" eb="49">
      <t>センテイ</t>
    </rPh>
    <rPh sb="54" eb="59">
      <t>フクスウセンタクカ</t>
    </rPh>
    <phoneticPr fontId="2"/>
  </si>
  <si>
    <t>利用したことがある中小機構支援制度名（非公開情報）</t>
    <rPh sb="0" eb="2">
      <t>リヨウ</t>
    </rPh>
    <rPh sb="9" eb="11">
      <t>チュウショウ</t>
    </rPh>
    <rPh sb="11" eb="13">
      <t>キコウ</t>
    </rPh>
    <rPh sb="13" eb="15">
      <t>シエン</t>
    </rPh>
    <rPh sb="15" eb="17">
      <t>セイド</t>
    </rPh>
    <rPh sb="17" eb="18">
      <t>メイ</t>
    </rPh>
    <rPh sb="19" eb="22">
      <t>ヒコウカイ</t>
    </rPh>
    <rPh sb="22" eb="24">
      <t>ジョウホウ</t>
    </rPh>
    <phoneticPr fontId="2"/>
  </si>
  <si>
    <t>製品・サービス名</t>
    <rPh sb="0" eb="2">
      <t>セイヒン</t>
    </rPh>
    <rPh sb="7" eb="8">
      <t>メイ</t>
    </rPh>
    <phoneticPr fontId="2"/>
  </si>
  <si>
    <t>製品・サービス名（英語名）</t>
    <phoneticPr fontId="2"/>
  </si>
  <si>
    <t>製品やサービスのキャッチフレーズ（10字以上40字以下、体言止めで記入、キャッチフレーズ内に句読点を含めない）</t>
    <phoneticPr fontId="2"/>
  </si>
  <si>
    <t>製品やサービスの特長（150字以上200字以下）
※訴求したいベネフィットや機能、他社との違い等</t>
    <phoneticPr fontId="2"/>
  </si>
  <si>
    <t>FDA、CEマーク認証等の取得状況について
（ 証明・許認可取得 / 輸出許可・承認　等）</t>
    <phoneticPr fontId="2"/>
  </si>
  <si>
    <t>製品情報</t>
    <phoneticPr fontId="2"/>
  </si>
  <si>
    <t>※特設サイトへの掲載を保証するものではありません。</t>
    <phoneticPr fontId="2"/>
  </si>
  <si>
    <t>年間売上高（千円）　＊任意</t>
    <rPh sb="0" eb="2">
      <t>ネンカン</t>
    </rPh>
    <rPh sb="2" eb="5">
      <t>ウリアゲダカ</t>
    </rPh>
    <rPh sb="6" eb="8">
      <t>センエン</t>
    </rPh>
    <rPh sb="11" eb="13">
      <t>ニンイ</t>
    </rPh>
    <phoneticPr fontId="2"/>
  </si>
  <si>
    <t>表彰実績　＊任意</t>
    <rPh sb="0" eb="4">
      <t>ヒョウショウジッセキ</t>
    </rPh>
    <phoneticPr fontId="2"/>
  </si>
  <si>
    <t>製品やサービスがどのようにSDGsやエシカル消費に貢献できるか、どのような課題が解決できるか（150文字以上200字以下）</t>
    <rPh sb="0" eb="2">
      <t>セイヒン</t>
    </rPh>
    <rPh sb="22" eb="24">
      <t>ショウヒ</t>
    </rPh>
    <rPh sb="25" eb="27">
      <t>コウケン</t>
    </rPh>
    <rPh sb="37" eb="39">
      <t>カダイ</t>
    </rPh>
    <rPh sb="40" eb="42">
      <t>カイケツ</t>
    </rPh>
    <rPh sb="50" eb="52">
      <t>モジ</t>
    </rPh>
    <rPh sb="52" eb="54">
      <t>イジョウ</t>
    </rPh>
    <rPh sb="57" eb="58">
      <t>ジ</t>
    </rPh>
    <rPh sb="58" eb="60">
      <t>イカ</t>
    </rPh>
    <phoneticPr fontId="2"/>
  </si>
  <si>
    <t>キッチン用品</t>
    <rPh sb="4" eb="6">
      <t>ヨウヒン</t>
    </rPh>
    <phoneticPr fontId="2"/>
  </si>
  <si>
    <t>雑貨・日用品</t>
    <rPh sb="0" eb="2">
      <t>ザッカ</t>
    </rPh>
    <rPh sb="3" eb="6">
      <t>ニチヨウヒン</t>
    </rPh>
    <phoneticPr fontId="2"/>
  </si>
  <si>
    <t>コスメ・ヘルスケア用品</t>
    <rPh sb="9" eb="11">
      <t>ヨウヒン</t>
    </rPh>
    <phoneticPr fontId="2"/>
  </si>
  <si>
    <t>アウトドア・インテリア用品</t>
    <rPh sb="11" eb="13">
      <t>ヨウヒン</t>
    </rPh>
    <phoneticPr fontId="2"/>
  </si>
  <si>
    <t>該当する製品カテゴリ一つにチェックしてください</t>
    <phoneticPr fontId="2"/>
  </si>
  <si>
    <t>国内商社経由海外取引</t>
    <phoneticPr fontId="2"/>
  </si>
  <si>
    <t>直接海外取引</t>
    <phoneticPr fontId="2"/>
  </si>
  <si>
    <t>越境ECによる取引　</t>
    <phoneticPr fontId="2"/>
  </si>
  <si>
    <t>希望する海外取引形態（複数選択可）</t>
    <phoneticPr fontId="2"/>
  </si>
  <si>
    <t>該当するSDGs・エシカル消費に係るカテゴリにチェックしてください（複数選択可）</t>
    <phoneticPr fontId="2"/>
  </si>
  <si>
    <t>● CO2排出量削減に寄与する商品</t>
    <phoneticPr fontId="2"/>
  </si>
  <si>
    <t>脱プラスチック</t>
    <rPh sb="0" eb="1">
      <t>ダツ</t>
    </rPh>
    <phoneticPr fontId="2"/>
  </si>
  <si>
    <t>カーボンニュートラル</t>
    <phoneticPr fontId="2"/>
  </si>
  <si>
    <t>CO2削減商品</t>
    <rPh sb="3" eb="5">
      <t>サクゲン</t>
    </rPh>
    <rPh sb="5" eb="7">
      <t>ショウヒン</t>
    </rPh>
    <phoneticPr fontId="2"/>
  </si>
  <si>
    <t>● 環境に配慮した商品</t>
    <phoneticPr fontId="2"/>
  </si>
  <si>
    <t>アップサイクル</t>
    <phoneticPr fontId="2"/>
  </si>
  <si>
    <t>ロングライフ・長寿命</t>
    <rPh sb="7" eb="10">
      <t>チョウジュミョウ</t>
    </rPh>
    <phoneticPr fontId="2"/>
  </si>
  <si>
    <t>環境認証製品</t>
    <rPh sb="0" eb="4">
      <t>カンキョウニンショウ</t>
    </rPh>
    <rPh sb="4" eb="6">
      <t>セイヒン</t>
    </rPh>
    <phoneticPr fontId="2"/>
  </si>
  <si>
    <t>省エネ</t>
    <rPh sb="0" eb="1">
      <t>ショウ</t>
    </rPh>
    <phoneticPr fontId="2"/>
  </si>
  <si>
    <t>有害物質に配慮</t>
    <rPh sb="0" eb="4">
      <t>ユウガイブッシツ</t>
    </rPh>
    <rPh sb="5" eb="7">
      <t>ハイリョ</t>
    </rPh>
    <phoneticPr fontId="2"/>
  </si>
  <si>
    <t>● 地域や人に配慮した商品</t>
    <phoneticPr fontId="2"/>
  </si>
  <si>
    <t>地域産品</t>
    <rPh sb="0" eb="2">
      <t>チイキ</t>
    </rPh>
    <rPh sb="2" eb="4">
      <t>サンピン</t>
    </rPh>
    <phoneticPr fontId="2"/>
  </si>
  <si>
    <t>地域内連携商品</t>
    <rPh sb="0" eb="2">
      <t>チイキ</t>
    </rPh>
    <rPh sb="2" eb="3">
      <t>ナイ</t>
    </rPh>
    <rPh sb="3" eb="5">
      <t>レンケイ</t>
    </rPh>
    <rPh sb="5" eb="7">
      <t>ショウヒン</t>
    </rPh>
    <phoneticPr fontId="2"/>
  </si>
  <si>
    <t>地域の伝統を継承する商品</t>
    <rPh sb="0" eb="2">
      <t>チイキ</t>
    </rPh>
    <rPh sb="3" eb="5">
      <t>デントウ</t>
    </rPh>
    <rPh sb="6" eb="8">
      <t>ケイショウ</t>
    </rPh>
    <rPh sb="10" eb="12">
      <t>ショウヒン</t>
    </rPh>
    <phoneticPr fontId="2"/>
  </si>
  <si>
    <t>バリアフリー・ユニバーサルデザイン</t>
    <phoneticPr fontId="2"/>
  </si>
  <si>
    <t>SDGsの１７分類に当てはまるものを選択してください
（複数選択可）　※任意</t>
    <rPh sb="7" eb="9">
      <t>ブンルイ</t>
    </rPh>
    <rPh sb="10" eb="11">
      <t>ア</t>
    </rPh>
    <rPh sb="18" eb="20">
      <t>センタク</t>
    </rPh>
    <rPh sb="36" eb="38">
      <t>ニンイ</t>
    </rPh>
    <phoneticPr fontId="2"/>
  </si>
  <si>
    <t>1：貧困をなくそう</t>
    <phoneticPr fontId="2"/>
  </si>
  <si>
    <t>2：飢餓をゼロに</t>
    <phoneticPr fontId="2"/>
  </si>
  <si>
    <t>3：すべての人に健康と福祉を</t>
    <phoneticPr fontId="2"/>
  </si>
  <si>
    <t>4：質の高い教育をみんなに</t>
    <phoneticPr fontId="2"/>
  </si>
  <si>
    <t>5：ジェンダー平等を実現しよう</t>
    <phoneticPr fontId="2"/>
  </si>
  <si>
    <t>7：エネルギーをみんなに。そしてクリーンに</t>
    <phoneticPr fontId="2"/>
  </si>
  <si>
    <t>8：働きがいも経済成長も</t>
    <phoneticPr fontId="2"/>
  </si>
  <si>
    <t>9：産業と技術革新の基盤を作ろう</t>
    <phoneticPr fontId="2"/>
  </si>
  <si>
    <t>10：人や国の不平等をなくそう</t>
    <phoneticPr fontId="2"/>
  </si>
  <si>
    <t>11：住み続けられるまちづくりを</t>
    <phoneticPr fontId="2"/>
  </si>
  <si>
    <t>12：つくる責任、つかう責任</t>
    <phoneticPr fontId="2"/>
  </si>
  <si>
    <t>13：気候変動に具体的な対策を</t>
    <phoneticPr fontId="2"/>
  </si>
  <si>
    <t>14：海の豊かさを守ろう</t>
    <phoneticPr fontId="2"/>
  </si>
  <si>
    <t>15：陸の豊かさも守ろう</t>
    <phoneticPr fontId="2"/>
  </si>
  <si>
    <t>16：平和と公正をすべての人に</t>
    <phoneticPr fontId="2"/>
  </si>
  <si>
    <t>17：パートナーシップで目標を達成しよう</t>
    <phoneticPr fontId="2"/>
  </si>
  <si>
    <t>企業のSDGsの取り組みについて（150字程度）　＊任意</t>
    <rPh sb="0" eb="2">
      <t>キギョウ</t>
    </rPh>
    <rPh sb="8" eb="9">
      <t>ト</t>
    </rPh>
    <rPh sb="10" eb="11">
      <t>ク</t>
    </rPh>
    <phoneticPr fontId="2"/>
  </si>
  <si>
    <t>分類不能の産業</t>
  </si>
  <si>
    <t>地方公務</t>
  </si>
  <si>
    <t>国家公務</t>
  </si>
  <si>
    <t>外国公務</t>
  </si>
  <si>
    <t>その他のサービス業</t>
  </si>
  <si>
    <t>宗教</t>
  </si>
  <si>
    <t>政治・経済・文化団体</t>
  </si>
  <si>
    <t>その他の事業サービス業</t>
  </si>
  <si>
    <t>職業紹介・労働者派遣業</t>
  </si>
  <si>
    <t>機械等修理業（別掲を除く）</t>
  </si>
  <si>
    <t>自動車整備業</t>
  </si>
  <si>
    <t>廃棄物処理業</t>
  </si>
  <si>
    <t>協同組合（他に分類されないもの）</t>
  </si>
  <si>
    <t>郵便局</t>
  </si>
  <si>
    <t>社会保険・社会福祉・介護事業</t>
  </si>
  <si>
    <t>保健衛生</t>
  </si>
  <si>
    <t>医療業</t>
  </si>
  <si>
    <t>その他の教育，学習支援業</t>
  </si>
  <si>
    <t>学校教育</t>
  </si>
  <si>
    <t>娯楽業</t>
  </si>
  <si>
    <t>その他の生活関連サービス業</t>
  </si>
  <si>
    <t>洗濯・理容・美容・浴場業</t>
  </si>
  <si>
    <t>持ち帰り・配達飲食サービス業</t>
  </si>
  <si>
    <t>飲食店</t>
  </si>
  <si>
    <t>宿泊業</t>
  </si>
  <si>
    <t>技術サービス業（他に分類されないもの）</t>
  </si>
  <si>
    <t>広告業</t>
  </si>
  <si>
    <t>専門サービス業（他に分類されないもの）</t>
  </si>
  <si>
    <t>学術・開発研究機関</t>
  </si>
  <si>
    <t>物品賃貸業</t>
  </si>
  <si>
    <t>不動産賃貸業・管理業</t>
  </si>
  <si>
    <t>不動産取引業</t>
  </si>
  <si>
    <t>保険業（保険媒介代理業，保険サービス業を含む）</t>
  </si>
  <si>
    <t>補助的金融業等</t>
  </si>
  <si>
    <t>金融商品取引業，商品先物取引業</t>
  </si>
  <si>
    <t>貸金業，クレジットカード業等非預金信用機関</t>
  </si>
  <si>
    <t>協同組織金融業</t>
  </si>
  <si>
    <t>銀行業</t>
  </si>
  <si>
    <t>無店舗小売業</t>
  </si>
  <si>
    <t>その他の小売業</t>
  </si>
  <si>
    <t>機械器具小売業</t>
  </si>
  <si>
    <t>飲食料品小売業</t>
  </si>
  <si>
    <t>織物・衣服・身の回り品小売業</t>
  </si>
  <si>
    <t>各種商品小売業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</si>
  <si>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</si>
  <si>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</si>
  <si>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</si>
  <si>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</si>
  <si>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</si>
  <si>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</si>
  <si>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郵便業（信書便事業を含む）</t>
  </si>
  <si>
    <t>運輸に附帯するサービス業</t>
  </si>
  <si>
    <t>倉庫業</t>
  </si>
  <si>
    <t>航空運輸業</t>
  </si>
  <si>
    <t>水運業</t>
  </si>
  <si>
    <t>道路貨物運送業</t>
  </si>
  <si>
    <t>道路旅客運送業</t>
  </si>
  <si>
    <t>鉄道業</t>
  </si>
  <si>
    <t>映像・音声・文字情報制作業</t>
  </si>
  <si>
    <t>インターネット附随サービス業</t>
  </si>
  <si>
    <t>情報サービス業</t>
  </si>
  <si>
    <t>放送業</t>
  </si>
  <si>
    <t>通信業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</si>
  <si>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</si>
  <si>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</si>
  <si>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</si>
  <si>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</si>
  <si>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</si>
  <si>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</si>
  <si>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</si>
  <si>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</si>
  <si>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</si>
  <si>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</si>
  <si>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</si>
  <si>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</si>
  <si>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</si>
  <si>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</si>
  <si>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</si>
  <si>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</si>
  <si>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</si>
  <si>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</si>
  <si>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プラスチック製品製造業（別掲を除く）</t>
  </si>
  <si>
    <t>石油製品・石炭製品製造業</t>
  </si>
  <si>
    <t>化学工業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</si>
  <si>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</si>
  <si>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</si>
  <si>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</si>
  <si>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</si>
  <si>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</si>
  <si>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</si>
  <si>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</si>
  <si>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09</t>
    <phoneticPr fontId="9"/>
  </si>
  <si>
    <t>設備工事業</t>
  </si>
  <si>
    <t>08</t>
    <phoneticPr fontId="9"/>
  </si>
  <si>
    <t>職別工事業(設備工事業を除く)</t>
  </si>
  <si>
    <t>07</t>
    <phoneticPr fontId="9"/>
  </si>
  <si>
    <t>総合工事業</t>
  </si>
  <si>
    <t>06</t>
    <phoneticPr fontId="9"/>
  </si>
  <si>
    <t>鉱業，採石業，砂利採取業</t>
  </si>
  <si>
    <t>05</t>
    <phoneticPr fontId="9"/>
  </si>
  <si>
    <t>水産養殖業</t>
  </si>
  <si>
    <t>04</t>
    <phoneticPr fontId="9"/>
  </si>
  <si>
    <t>漁業（水産養殖業を除く）</t>
  </si>
  <si>
    <t>03</t>
    <phoneticPr fontId="9"/>
  </si>
  <si>
    <t>林業</t>
  </si>
  <si>
    <t>02</t>
    <phoneticPr fontId="9"/>
  </si>
  <si>
    <t>農業</t>
  </si>
  <si>
    <t>01</t>
    <phoneticPr fontId="9"/>
  </si>
  <si>
    <t>中分類_項目名</t>
    <rPh sb="0" eb="3">
      <t>チュウブンルイ</t>
    </rPh>
    <phoneticPr fontId="9"/>
  </si>
  <si>
    <t>中分類コード</t>
  </si>
  <si>
    <t>製品やサービス、事業の特長を表現した写真（2枚まで掲載）
（縦：520　横： 840ピクセル以上）
＊ロゴや社屋の写真は掲載不可
＊写真の中に文字が多い場合や、小さな文字が含まれている場合は、差し替えをお願いすることがあります</t>
    <phoneticPr fontId="2"/>
  </si>
  <si>
    <t>(未登録および不明な場合)
本掲載申込書の情報を基に、審査を行った上でジェグテックに登録されますが、よろしいですか</t>
    <phoneticPr fontId="2"/>
  </si>
  <si>
    <t>ジェグテックに登録されていますか</t>
    <phoneticPr fontId="2"/>
  </si>
  <si>
    <t>※上記申込書において、（非公開情報）となっていない項目の内容は、ジェグテック登録後、ジェグテック上に公開される可能性があります。</t>
    <phoneticPr fontId="2"/>
  </si>
  <si>
    <t>※特設サイトに掲載された情報は、海外企業や海外支援機関向けに英訳をし、英語版展示会ページを作成します。</t>
    <rPh sb="1" eb="3">
      <t>トクセツ</t>
    </rPh>
    <rPh sb="7" eb="9">
      <t>ケイサイ</t>
    </rPh>
    <rPh sb="12" eb="14">
      <t>ジョウホウ</t>
    </rPh>
    <rPh sb="16" eb="18">
      <t>カイガイ</t>
    </rPh>
    <rPh sb="18" eb="20">
      <t>キギョウ</t>
    </rPh>
    <rPh sb="21" eb="23">
      <t>カイガイ</t>
    </rPh>
    <rPh sb="23" eb="27">
      <t>シエンキカン</t>
    </rPh>
    <rPh sb="27" eb="28">
      <t>ム</t>
    </rPh>
    <rPh sb="30" eb="32">
      <t>エイヤク</t>
    </rPh>
    <rPh sb="35" eb="37">
      <t>エイゴ</t>
    </rPh>
    <rPh sb="37" eb="38">
      <t>バン</t>
    </rPh>
    <rPh sb="38" eb="41">
      <t>テンジカイ</t>
    </rPh>
    <rPh sb="45" eb="47">
      <t>サクセイ</t>
    </rPh>
    <phoneticPr fontId="2"/>
  </si>
  <si>
    <t>法人番号（個人事業主は空欄）</t>
    <rPh sb="0" eb="2">
      <t>ホウジン</t>
    </rPh>
    <rPh sb="2" eb="4">
      <t>バンゴウ</t>
    </rPh>
    <rPh sb="5" eb="7">
      <t>コジン</t>
    </rPh>
    <rPh sb="7" eb="10">
      <t>ジギョウヌシ</t>
    </rPh>
    <rPh sb="11" eb="13">
      <t>クウラン</t>
    </rPh>
    <phoneticPr fontId="2"/>
  </si>
  <si>
    <t>6：安全な水とトイレを世界中に</t>
    <phoneticPr fontId="2"/>
  </si>
  <si>
    <t>その他(</t>
    <phoneticPr fontId="2"/>
  </si>
  <si>
    <t>アジア</t>
    <phoneticPr fontId="2"/>
  </si>
  <si>
    <t>欧州</t>
    <phoneticPr fontId="2"/>
  </si>
  <si>
    <t>北米</t>
    <phoneticPr fontId="2"/>
  </si>
  <si>
    <t>中東・アフリカ</t>
    <phoneticPr fontId="2"/>
  </si>
  <si>
    <t>その他</t>
    <rPh sb="2" eb="3">
      <t>ホカ</t>
    </rPh>
    <phoneticPr fontId="2"/>
  </si>
  <si>
    <t>特に展開したい国　(</t>
    <phoneticPr fontId="2"/>
  </si>
  <si>
    <t>)</t>
    <phoneticPr fontId="2"/>
  </si>
  <si>
    <t>伝統工芸品</t>
    <rPh sb="0" eb="2">
      <t>デントウ</t>
    </rPh>
    <rPh sb="2" eb="5">
      <t>コウゲイヒン</t>
    </rPh>
    <phoneticPr fontId="2"/>
  </si>
  <si>
    <t>合計</t>
  </si>
  <si>
    <t>▼翻訳▼</t>
    <rPh sb="1" eb="3">
      <t>ホンヤク</t>
    </rPh>
    <phoneticPr fontId="2"/>
  </si>
  <si>
    <t>キャッチコピー</t>
  </si>
  <si>
    <t>製品やサービスの特徴</t>
    <rPh sb="0" eb="2">
      <t>セイヒン</t>
    </rPh>
    <rPh sb="8" eb="10">
      <t>トクチョウ</t>
    </rPh>
    <phoneticPr fontId="2"/>
  </si>
  <si>
    <t>6, 9</t>
    <phoneticPr fontId="2"/>
  </si>
  <si>
    <t>画像1,画像2</t>
    <rPh sb="0" eb="2">
      <t>ガゾウ</t>
    </rPh>
    <phoneticPr fontId="2"/>
  </si>
  <si>
    <t>推薦機関</t>
    <rPh sb="0" eb="4">
      <t>スイセンキカン</t>
    </rPh>
    <phoneticPr fontId="2"/>
  </si>
  <si>
    <t>製品やサービスがSDGs・エシカルにどう貢献できるか</t>
    <rPh sb="0" eb="2">
      <t>セイヒン</t>
    </rPh>
    <rPh sb="20" eb="22">
      <t>コウケン</t>
    </rPh>
    <phoneticPr fontId="2"/>
  </si>
  <si>
    <t>国内大手との取引実績</t>
    <rPh sb="0" eb="2">
      <t>コクナイ</t>
    </rPh>
    <rPh sb="2" eb="4">
      <t>オオテ</t>
    </rPh>
    <rPh sb="6" eb="8">
      <t>トリヒキ</t>
    </rPh>
    <rPh sb="8" eb="10">
      <t>ジッセキ</t>
    </rPh>
    <phoneticPr fontId="2"/>
  </si>
  <si>
    <t>海外の取引実績</t>
    <rPh sb="0" eb="2">
      <t>カイガイ</t>
    </rPh>
    <rPh sb="3" eb="5">
      <t>トリヒキ</t>
    </rPh>
    <rPh sb="5" eb="7">
      <t>ジッセキ</t>
    </rPh>
    <phoneticPr fontId="2"/>
  </si>
  <si>
    <t>12_1</t>
    <phoneticPr fontId="2"/>
  </si>
  <si>
    <t>海外拠点</t>
    <rPh sb="0" eb="2">
      <t>カイガイ</t>
    </rPh>
    <rPh sb="2" eb="4">
      <t>キョテン</t>
    </rPh>
    <phoneticPr fontId="2"/>
  </si>
  <si>
    <t>認証、知的財産等【FDA、CEマーク認証等】</t>
    <phoneticPr fontId="2"/>
  </si>
  <si>
    <t>認証、知的財産等【知的財産（特許・実用新案等）】</t>
    <phoneticPr fontId="2"/>
  </si>
  <si>
    <t>認証、知的財産等【証明・許認可取得】</t>
    <phoneticPr fontId="2"/>
  </si>
  <si>
    <t>17_1</t>
  </si>
  <si>
    <t>17_2_2</t>
  </si>
  <si>
    <t>17_2_1</t>
  </si>
  <si>
    <t>主な表彰実績、メディア掲載実績【メディア掲載実績】</t>
    <rPh sb="0" eb="1">
      <t>オモ</t>
    </rPh>
    <rPh sb="2" eb="6">
      <t>ヒョウショウジッセキ</t>
    </rPh>
    <rPh sb="11" eb="13">
      <t>ケイサイ</t>
    </rPh>
    <rPh sb="13" eb="15">
      <t>ジッセキ</t>
    </rPh>
    <phoneticPr fontId="2"/>
  </si>
  <si>
    <t>18_1</t>
  </si>
  <si>
    <t>18_2_1</t>
  </si>
  <si>
    <t>18_2_2</t>
  </si>
  <si>
    <t>17_3_1</t>
  </si>
  <si>
    <t>17_3_2</t>
  </si>
  <si>
    <t>15_1</t>
    <phoneticPr fontId="2"/>
  </si>
  <si>
    <t>15_2</t>
    <phoneticPr fontId="2"/>
  </si>
  <si>
    <t>13_1</t>
    <phoneticPr fontId="2"/>
  </si>
  <si>
    <t>13_2</t>
    <phoneticPr fontId="2"/>
  </si>
  <si>
    <t>12_2</t>
    <phoneticPr fontId="2"/>
  </si>
  <si>
    <t>中小機構の支援制度利用</t>
    <rPh sb="0" eb="4">
      <t>チュウショウキコウ</t>
    </rPh>
    <rPh sb="5" eb="9">
      <t>シエンセイド</t>
    </rPh>
    <rPh sb="9" eb="11">
      <t>リヨウ</t>
    </rPh>
    <phoneticPr fontId="2"/>
  </si>
  <si>
    <t>自社のSDGsの取組みについて</t>
    <rPh sb="0" eb="2">
      <t>ジシャ</t>
    </rPh>
    <rPh sb="8" eb="9">
      <t>ト</t>
    </rPh>
    <rPh sb="9" eb="10">
      <t>クミ</t>
    </rPh>
    <phoneticPr fontId="2"/>
  </si>
  <si>
    <t>23_4</t>
    <phoneticPr fontId="2"/>
  </si>
  <si>
    <t>23_5</t>
    <phoneticPr fontId="2"/>
  </si>
  <si>
    <t>主な表彰実績、メディア掲載実績【表彰実績】</t>
    <rPh sb="0" eb="1">
      <t>オモ</t>
    </rPh>
    <rPh sb="2" eb="6">
      <t>ヒョウショウジッセキ</t>
    </rPh>
    <rPh sb="11" eb="13">
      <t>ケイサイ</t>
    </rPh>
    <rPh sb="13" eb="15">
      <t>ジッセキ</t>
    </rPh>
    <phoneticPr fontId="2"/>
  </si>
  <si>
    <t>23_1</t>
    <phoneticPr fontId="2"/>
  </si>
  <si>
    <t>23_2</t>
    <phoneticPr fontId="2"/>
  </si>
  <si>
    <t>23_3</t>
    <phoneticPr fontId="2"/>
  </si>
  <si>
    <t>23_6</t>
    <phoneticPr fontId="2"/>
  </si>
  <si>
    <t>海外展開希望エリア</t>
    <phoneticPr fontId="2"/>
  </si>
  <si>
    <t>ジェグテックオンライン展示会掲載申込書(ものづくり消費財)</t>
    <rPh sb="25" eb="28">
      <t>ショウヒザイ</t>
    </rPh>
    <phoneticPr fontId="2"/>
  </si>
  <si>
    <t>不明</t>
    <phoneticPr fontId="2"/>
  </si>
  <si>
    <t>未登録</t>
    <phoneticPr fontId="2"/>
  </si>
  <si>
    <t>登録済み</t>
    <phoneticPr fontId="2"/>
  </si>
  <si>
    <t>申込書送付先：中小機構販路支援部ジェグテック担当宛て　hanro-web@smrj.go.jp</t>
    <phoneticPr fontId="2"/>
  </si>
  <si>
    <t>中小機構、支援機関の推薦フォーマット</t>
    <phoneticPr fontId="2"/>
  </si>
  <si>
    <t>訪問・見学対応</t>
    <rPh sb="0" eb="2">
      <t>ホウモン</t>
    </rPh>
    <rPh sb="3" eb="5">
      <t>ケンガク</t>
    </rPh>
    <rPh sb="5" eb="7">
      <t>タイオウ</t>
    </rPh>
    <phoneticPr fontId="2"/>
  </si>
  <si>
    <r>
      <t>貴社工場・事務所等での</t>
    </r>
    <r>
      <rPr>
        <sz val="11"/>
        <color rgb="FFFF0000"/>
        <rFont val="游ゴシック"/>
        <family val="3"/>
        <charset val="128"/>
        <scheme val="minor"/>
      </rPr>
      <t>商談対応</t>
    </r>
    <r>
      <rPr>
        <sz val="11"/>
        <color theme="1"/>
        <rFont val="游ゴシック"/>
        <family val="3"/>
        <charset val="128"/>
        <scheme val="minor"/>
      </rPr>
      <t>は可能でしょうか。</t>
    </r>
    <rPh sb="0" eb="2">
      <t>キシャ</t>
    </rPh>
    <rPh sb="2" eb="4">
      <t>コウジョウ</t>
    </rPh>
    <rPh sb="5" eb="7">
      <t>ジム</t>
    </rPh>
    <rPh sb="7" eb="8">
      <t>ショ</t>
    </rPh>
    <rPh sb="8" eb="9">
      <t>トウ</t>
    </rPh>
    <rPh sb="11" eb="13">
      <t>ショウダン</t>
    </rPh>
    <rPh sb="13" eb="15">
      <t>タイオウ</t>
    </rPh>
    <rPh sb="16" eb="18">
      <t>カノウ</t>
    </rPh>
    <phoneticPr fontId="2"/>
  </si>
  <si>
    <t>対応可</t>
  </si>
  <si>
    <t>対応不可</t>
    <rPh sb="0" eb="2">
      <t>タイオウ</t>
    </rPh>
    <rPh sb="2" eb="4">
      <t>フカ</t>
    </rPh>
    <phoneticPr fontId="2"/>
  </si>
  <si>
    <t>英語での商談の場合、通訳の手配は必要でしょうか。（非公開情報）</t>
    <phoneticPr fontId="2"/>
  </si>
  <si>
    <t>不要（自社で対応可能）</t>
    <phoneticPr fontId="2"/>
  </si>
  <si>
    <t>必要</t>
    <phoneticPr fontId="2"/>
  </si>
  <si>
    <r>
      <rPr>
        <sz val="11"/>
        <rFont val="游ゴシック"/>
        <family val="3"/>
        <charset val="128"/>
        <scheme val="minor"/>
      </rPr>
      <t>貴社工場・事務所等への</t>
    </r>
    <r>
      <rPr>
        <sz val="11"/>
        <color rgb="FFFF0000"/>
        <rFont val="游ゴシック"/>
        <family val="3"/>
        <charset val="128"/>
        <scheme val="minor"/>
      </rPr>
      <t>ビジネス訪問・見学</t>
    </r>
    <r>
      <rPr>
        <sz val="11"/>
        <rFont val="游ゴシック"/>
        <family val="3"/>
        <charset val="128"/>
        <scheme val="minor"/>
      </rPr>
      <t>は可能でしょうか。</t>
    </r>
    <phoneticPr fontId="2"/>
  </si>
  <si>
    <t>ビジネス訪問・見学の場合、英語通訳の手配は必要でしょうか。（非公開情報）</t>
    <phoneticPr fontId="2"/>
  </si>
  <si>
    <t>ビジネス訪問・見学の場合、受け入れ可能な人数をご教示ください。</t>
    <phoneticPr fontId="2"/>
  </si>
  <si>
    <t>３名以下</t>
    <phoneticPr fontId="2"/>
  </si>
  <si>
    <t>４～５名</t>
    <phoneticPr fontId="2"/>
  </si>
  <si>
    <t>６～１０名</t>
    <phoneticPr fontId="2"/>
  </si>
  <si>
    <t>１１～２０名</t>
    <phoneticPr fontId="2"/>
  </si>
  <si>
    <t>２０名以上</t>
    <phoneticPr fontId="2"/>
  </si>
  <si>
    <t>ビジネス訪問・見学場所の住所をご教示ください。（非公開情報）</t>
    <phoneticPr fontId="2"/>
  </si>
  <si>
    <t>ビジネス訪問・見学の受け入れを希望しない国・地域があればご記載ください。（非公開情報）＊任意</t>
    <rPh sb="10" eb="11">
      <t>ウ</t>
    </rPh>
    <rPh sb="12" eb="13">
      <t>イ</t>
    </rPh>
    <rPh sb="44" eb="46">
      <t>ニンイ</t>
    </rPh>
    <phoneticPr fontId="2"/>
  </si>
  <si>
    <t>ビジネス訪問・見学の受け入れに際して、その他の条件があればご記載ください。（例：費用負担等）（非公開情報）＊任意</t>
    <rPh sb="10" eb="11">
      <t>ウ</t>
    </rPh>
    <rPh sb="12" eb="13">
      <t>イ</t>
    </rPh>
    <rPh sb="21" eb="22">
      <t>ホカ</t>
    </rPh>
    <phoneticPr fontId="2"/>
  </si>
  <si>
    <t>現地商談・見学【現地での商談】</t>
    <phoneticPr fontId="2"/>
  </si>
  <si>
    <t>現地商談・見学【ビジネス訪問・見学】</t>
    <phoneticPr fontId="2"/>
  </si>
  <si>
    <t>現地商談・見学【最大人数】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</si>
</sst>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#&quot;千&quot;&quot;円&quot;"/>
    <numFmt numFmtId="178" formatCode="#&quot;人&quot;"/>
    <numFmt numFmtId="179" formatCode=";;;"/>
  </numFmts>
  <fonts count="22"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Calibri"/>
      <family val="2"/>
    </font>
    <font>
      <b/>
      <sz val="9"/>
      <color indexed="81"/>
      <name val="MS P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4" borderId="0" xfId="0" applyFill="1">
      <alignment vertical="center"/>
    </xf>
    <xf numFmtId="0" fontId="8" fillId="0" borderId="1" xfId="1" applyFont="1" applyBorder="1">
      <alignment vertical="center"/>
    </xf>
    <xf numFmtId="49" fontId="8" fillId="0" borderId="1" xfId="1" applyNumberFormat="1" applyFont="1" applyBorder="1">
      <alignment vertical="center"/>
    </xf>
    <xf numFmtId="0" fontId="8" fillId="0" borderId="1" xfId="1" applyFont="1" applyBorder="1" applyAlignment="1"/>
    <xf numFmtId="49" fontId="8" fillId="0" borderId="1" xfId="1" applyNumberFormat="1" applyFont="1" applyBorder="1" applyAlignment="1"/>
    <xf numFmtId="0" fontId="10" fillId="9" borderId="1" xfId="1" applyFont="1" applyFill="1" applyBorder="1">
      <alignment vertical="center"/>
    </xf>
    <xf numFmtId="49" fontId="10" fillId="9" borderId="1" xfId="1" applyNumberFormat="1" applyFont="1" applyFill="1" applyBorder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2" borderId="12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9" fontId="0" fillId="0" borderId="0" xfId="0" applyNumberFormat="1" applyAlignment="1">
      <alignment horizontal="right" vertical="center"/>
    </xf>
    <xf numFmtId="179" fontId="0" fillId="0" borderId="0" xfId="0" applyNumberFormat="1" applyAlignment="1">
      <alignment horizontal="right" vertical="center" wrapTex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179" fontId="6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 wrapText="1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>
      <alignment vertical="center"/>
    </xf>
    <xf numFmtId="179" fontId="3" fillId="0" borderId="0" xfId="0" applyNumberFormat="1" applyFont="1" applyAlignment="1">
      <alignment horizontal="left" vertical="center" wrapText="1"/>
    </xf>
    <xf numFmtId="179" fontId="17" fillId="0" borderId="0" xfId="0" applyNumberFormat="1" applyFont="1">
      <alignment vertical="center"/>
    </xf>
    <xf numFmtId="179" fontId="3" fillId="0" borderId="0" xfId="0" applyNumberFormat="1" applyFont="1" applyAlignment="1">
      <alignment vertical="center" wrapText="1"/>
    </xf>
    <xf numFmtId="179" fontId="3" fillId="0" borderId="0" xfId="0" applyNumberFormat="1" applyFont="1" applyAlignment="1">
      <alignment horizontal="left" vertical="center"/>
    </xf>
    <xf numFmtId="179" fontId="13" fillId="0" borderId="0" xfId="0" applyNumberFormat="1" applyFont="1">
      <alignment vertical="center"/>
    </xf>
    <xf numFmtId="179" fontId="3" fillId="0" borderId="0" xfId="0" applyNumberFormat="1" applyFont="1" applyAlignment="1">
      <alignment horizontal="right" vertical="center" shrinkToFit="1"/>
    </xf>
    <xf numFmtId="179" fontId="13" fillId="0" borderId="0" xfId="0" applyNumberFormat="1" applyFont="1" applyAlignment="1">
      <alignment vertical="center" shrinkToFit="1"/>
    </xf>
    <xf numFmtId="179" fontId="13" fillId="0" borderId="0" xfId="0" applyNumberFormat="1" applyFont="1" applyAlignment="1">
      <alignment vertical="center" wrapText="1" shrinkToFit="1"/>
    </xf>
    <xf numFmtId="179" fontId="3" fillId="0" borderId="0" xfId="3" applyNumberFormat="1" applyFont="1" applyFill="1">
      <alignment vertical="center"/>
    </xf>
    <xf numFmtId="179" fontId="3" fillId="0" borderId="0" xfId="3" applyNumberFormat="1" applyFont="1" applyFill="1" applyBorder="1" applyAlignment="1">
      <alignment horizontal="left" vertical="center"/>
    </xf>
    <xf numFmtId="179" fontId="11" fillId="0" borderId="0" xfId="2" applyNumberFormat="1" applyFill="1" applyBorder="1" applyAlignment="1">
      <alignment horizontal="right" vertical="center"/>
    </xf>
    <xf numFmtId="179" fontId="11" fillId="0" borderId="0" xfId="2" applyNumberFormat="1" applyFill="1" applyBorder="1" applyAlignment="1">
      <alignment vertical="center"/>
    </xf>
    <xf numFmtId="179" fontId="11" fillId="0" borderId="0" xfId="2" applyNumberFormat="1" applyFill="1" applyBorder="1" applyAlignment="1">
      <alignment vertical="center" wrapText="1"/>
    </xf>
    <xf numFmtId="179" fontId="0" fillId="0" borderId="0" xfId="0" applyNumberFormat="1" applyAlignment="1">
      <alignment horizontal="right" vertical="top"/>
    </xf>
    <xf numFmtId="179" fontId="0" fillId="0" borderId="0" xfId="0" applyNumberFormat="1" applyAlignment="1">
      <alignment vertical="top"/>
    </xf>
    <xf numFmtId="179" fontId="0" fillId="0" borderId="0" xfId="0" applyNumberFormat="1" applyAlignment="1">
      <alignment vertical="top" wrapText="1"/>
    </xf>
    <xf numFmtId="179" fontId="0" fillId="0" borderId="0" xfId="0" applyNumberFormat="1" applyAlignment="1">
      <alignment horizontal="right" vertical="top" wrapText="1"/>
    </xf>
    <xf numFmtId="179" fontId="3" fillId="0" borderId="0" xfId="0" applyNumberFormat="1" applyFont="1" applyAlignment="1">
      <alignment horizontal="right" vertical="top"/>
    </xf>
    <xf numFmtId="179" fontId="3" fillId="0" borderId="0" xfId="0" applyNumberFormat="1" applyFont="1" applyAlignment="1">
      <alignment vertical="top"/>
    </xf>
    <xf numFmtId="179" fontId="21" fillId="0" borderId="0" xfId="0" applyNumberFormat="1" applyFont="1" applyAlignment="1">
      <alignment vertical="top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left" vertical="center" wrapText="1"/>
    </xf>
    <xf numFmtId="179" fontId="4" fillId="0" borderId="0" xfId="0" applyNumberFormat="1" applyFont="1">
      <alignment vertical="center"/>
    </xf>
    <xf numFmtId="179" fontId="4" fillId="0" borderId="0" xfId="0" applyNumberFormat="1" applyFont="1" applyAlignment="1">
      <alignment vertical="center" wrapText="1"/>
    </xf>
    <xf numFmtId="179" fontId="17" fillId="10" borderId="0" xfId="0" applyNumberFormat="1" applyFont="1" applyFill="1">
      <alignment vertical="center"/>
    </xf>
    <xf numFmtId="179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 wrapText="1"/>
    </xf>
    <xf numFmtId="179" fontId="20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Alignment="1">
      <alignment vertical="center" wrapText="1"/>
    </xf>
    <xf numFmtId="179" fontId="18" fillId="0" borderId="0" xfId="3" applyNumberFormat="1" applyFont="1" applyFill="1" applyBorder="1" applyAlignment="1">
      <alignment vertical="center" wrapText="1"/>
    </xf>
    <xf numFmtId="179" fontId="18" fillId="0" borderId="0" xfId="0" applyNumberFormat="1" applyFont="1" applyAlignment="1">
      <alignment horizontal="left" vertical="center" wrapText="1"/>
    </xf>
    <xf numFmtId="0" fontId="0" fillId="2" borderId="21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32" xfId="0" applyFont="1" applyBorder="1" applyAlignment="1">
      <alignment vertical="center" wrapText="1"/>
    </xf>
    <xf numFmtId="0" fontId="12" fillId="0" borderId="6" xfId="0" applyFont="1" applyBorder="1">
      <alignment vertical="center"/>
    </xf>
    <xf numFmtId="0" fontId="12" fillId="0" borderId="33" xfId="0" applyFont="1" applyBorder="1" applyAlignment="1">
      <alignment vertical="center" wrapText="1"/>
    </xf>
    <xf numFmtId="0" fontId="0" fillId="4" borderId="7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6" xfId="0" applyFill="1" applyBorder="1" applyAlignment="1">
      <alignment vertical="top"/>
    </xf>
    <xf numFmtId="0" fontId="12" fillId="0" borderId="34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4" borderId="19" xfId="0" applyFill="1" applyBorder="1" applyAlignment="1">
      <alignment vertical="top"/>
    </xf>
    <xf numFmtId="179" fontId="16" fillId="0" borderId="0" xfId="0" applyNumberFormat="1" applyFont="1">
      <alignment vertical="center"/>
    </xf>
    <xf numFmtId="0" fontId="4" fillId="11" borderId="31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0" fillId="4" borderId="4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5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4" borderId="24" xfId="0" applyFill="1" applyBorder="1" applyAlignment="1">
      <alignment vertical="top"/>
    </xf>
    <xf numFmtId="0" fontId="4" fillId="0" borderId="26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2" borderId="9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4" fillId="6" borderId="27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0" fillId="4" borderId="10" xfId="0" applyFill="1" applyBorder="1" applyProtection="1">
      <alignment vertical="center"/>
      <protection locked="0"/>
    </xf>
    <xf numFmtId="0" fontId="0" fillId="4" borderId="11" xfId="0" applyFill="1" applyBorder="1" applyProtection="1">
      <alignment vertical="center"/>
      <protection locked="0"/>
    </xf>
    <xf numFmtId="0" fontId="0" fillId="4" borderId="14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16" xfId="0" applyFill="1" applyBorder="1" applyProtection="1">
      <alignment vertical="center"/>
      <protection locked="0"/>
    </xf>
    <xf numFmtId="0" fontId="11" fillId="4" borderId="4" xfId="2" applyFill="1" applyBorder="1" applyProtection="1">
      <alignment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13" fillId="4" borderId="4" xfId="0" applyFont="1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4" fillId="7" borderId="27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12" fillId="4" borderId="4" xfId="0" applyFont="1" applyFill="1" applyBorder="1" applyProtection="1">
      <alignment vertical="center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5" xfId="0" applyFill="1" applyBorder="1" applyAlignment="1" applyProtection="1">
      <alignment vertical="top"/>
      <protection locked="0"/>
    </xf>
    <xf numFmtId="0" fontId="0" fillId="4" borderId="16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0" fontId="0" fillId="2" borderId="0" xfId="0" applyFill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2" borderId="7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4" borderId="8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/>
      <protection locked="0"/>
    </xf>
    <xf numFmtId="0" fontId="0" fillId="4" borderId="24" xfId="0" applyFill="1" applyBorder="1" applyAlignment="1" applyProtection="1">
      <alignment vertical="top"/>
      <protection locked="0"/>
    </xf>
    <xf numFmtId="0" fontId="4" fillId="6" borderId="27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13" fillId="4" borderId="4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6" fillId="3" borderId="0" xfId="0" applyFont="1" applyFill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14" fillId="4" borderId="10" xfId="0" applyFont="1" applyFill="1" applyBorder="1" applyProtection="1">
      <alignment vertical="center"/>
      <protection locked="0"/>
    </xf>
    <xf numFmtId="0" fontId="3" fillId="4" borderId="11" xfId="0" applyFont="1" applyFill="1" applyBorder="1" applyProtection="1">
      <alignment vertical="center"/>
      <protection locked="0"/>
    </xf>
    <xf numFmtId="0" fontId="3" fillId="4" borderId="14" xfId="0" applyFont="1" applyFill="1" applyBorder="1" applyProtection="1">
      <alignment vertical="center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4" borderId="5" xfId="0" applyFont="1" applyFill="1" applyBorder="1" applyProtection="1">
      <alignment vertical="center"/>
      <protection locked="0"/>
    </xf>
    <xf numFmtId="0" fontId="3" fillId="4" borderId="16" xfId="0" applyFont="1" applyFill="1" applyBorder="1" applyProtection="1">
      <alignment vertical="center"/>
      <protection locked="0"/>
    </xf>
    <xf numFmtId="176" fontId="3" fillId="4" borderId="4" xfId="0" applyNumberFormat="1" applyFont="1" applyFill="1" applyBorder="1" applyAlignment="1" applyProtection="1">
      <alignment horizontal="left" vertical="center"/>
      <protection locked="0"/>
    </xf>
    <xf numFmtId="176" fontId="3" fillId="4" borderId="5" xfId="0" applyNumberFormat="1" applyFont="1" applyFill="1" applyBorder="1" applyAlignment="1" applyProtection="1">
      <alignment horizontal="left" vertical="center"/>
      <protection locked="0"/>
    </xf>
    <xf numFmtId="176" fontId="3" fillId="4" borderId="16" xfId="0" applyNumberFormat="1" applyFont="1" applyFill="1" applyBorder="1" applyAlignment="1" applyProtection="1">
      <alignment horizontal="left" vertical="center"/>
      <protection locked="0"/>
    </xf>
    <xf numFmtId="0" fontId="13" fillId="4" borderId="5" xfId="0" applyFont="1" applyFill="1" applyBorder="1" applyProtection="1">
      <alignment vertical="center"/>
      <protection locked="0"/>
    </xf>
    <xf numFmtId="0" fontId="13" fillId="4" borderId="16" xfId="0" applyFont="1" applyFill="1" applyBorder="1" applyProtection="1">
      <alignment vertical="center"/>
      <protection locked="0"/>
    </xf>
    <xf numFmtId="0" fontId="13" fillId="4" borderId="4" xfId="0" applyFont="1" applyFill="1" applyBorder="1" applyAlignment="1" applyProtection="1">
      <alignment vertical="center" wrapText="1" shrinkToFit="1"/>
      <protection locked="0"/>
    </xf>
    <xf numFmtId="0" fontId="13" fillId="4" borderId="5" xfId="0" applyFont="1" applyFill="1" applyBorder="1" applyAlignment="1" applyProtection="1">
      <alignment vertical="center" shrinkToFit="1"/>
      <protection locked="0"/>
    </xf>
    <xf numFmtId="0" fontId="13" fillId="4" borderId="16" xfId="0" applyFont="1" applyFill="1" applyBorder="1" applyAlignment="1" applyProtection="1">
      <alignment vertical="center" shrinkToFit="1"/>
      <protection locked="0"/>
    </xf>
    <xf numFmtId="176" fontId="3" fillId="4" borderId="4" xfId="0" applyNumberFormat="1" applyFont="1" applyFill="1" applyBorder="1" applyProtection="1">
      <alignment vertical="center"/>
      <protection locked="0"/>
    </xf>
    <xf numFmtId="176" fontId="3" fillId="4" borderId="5" xfId="0" applyNumberFormat="1" applyFont="1" applyFill="1" applyBorder="1" applyProtection="1">
      <alignment vertical="center"/>
      <protection locked="0"/>
    </xf>
    <xf numFmtId="176" fontId="3" fillId="4" borderId="16" xfId="0" applyNumberFormat="1" applyFont="1" applyFill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177" fontId="3" fillId="4" borderId="4" xfId="3" applyNumberFormat="1" applyFont="1" applyFill="1" applyBorder="1" applyAlignment="1" applyProtection="1">
      <alignment horizontal="left" vertical="center"/>
      <protection locked="0"/>
    </xf>
    <xf numFmtId="177" fontId="3" fillId="4" borderId="5" xfId="3" applyNumberFormat="1" applyFont="1" applyFill="1" applyBorder="1" applyAlignment="1" applyProtection="1">
      <alignment horizontal="left" vertical="center"/>
      <protection locked="0"/>
    </xf>
    <xf numFmtId="177" fontId="3" fillId="4" borderId="16" xfId="3" applyNumberFormat="1" applyFont="1" applyFill="1" applyBorder="1" applyAlignment="1" applyProtection="1">
      <alignment horizontal="left" vertical="center"/>
      <protection locked="0"/>
    </xf>
    <xf numFmtId="178" fontId="3" fillId="4" borderId="4" xfId="3" applyNumberFormat="1" applyFont="1" applyFill="1" applyBorder="1" applyAlignment="1" applyProtection="1">
      <alignment horizontal="left" vertical="center"/>
      <protection locked="0"/>
    </xf>
    <xf numFmtId="178" fontId="3" fillId="4" borderId="5" xfId="3" applyNumberFormat="1" applyFont="1" applyFill="1" applyBorder="1" applyAlignment="1" applyProtection="1">
      <alignment horizontal="left" vertical="center"/>
      <protection locked="0"/>
    </xf>
    <xf numFmtId="178" fontId="3" fillId="4" borderId="16" xfId="3" applyNumberFormat="1" applyFont="1" applyFill="1" applyBorder="1" applyAlignment="1" applyProtection="1">
      <alignment horizontal="left" vertical="center"/>
      <protection locked="0"/>
    </xf>
    <xf numFmtId="0" fontId="11" fillId="4" borderId="4" xfId="2" applyFill="1" applyBorder="1" applyAlignment="1" applyProtection="1">
      <alignment vertical="center"/>
      <protection locked="0"/>
    </xf>
    <xf numFmtId="0" fontId="11" fillId="4" borderId="5" xfId="2" applyFill="1" applyBorder="1" applyAlignment="1" applyProtection="1">
      <alignment vertical="center"/>
      <protection locked="0"/>
    </xf>
    <xf numFmtId="0" fontId="11" fillId="4" borderId="16" xfId="2" applyFill="1" applyBorder="1" applyAlignment="1" applyProtection="1">
      <alignment vertical="center"/>
      <protection locked="0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687DB30E-08BC-45CB-9AFE-747EB2C6D7F8}"/>
  </cellStyles>
  <dxfs count="0"/>
  <tableStyles count="0" defaultTableStyle="TableStyleMedium2" defaultPivotStyle="PivotStyleLight16"/>
  <colors>
    <mruColors>
      <color rgb="FFC6E0B4"/>
      <color rgb="FFFFD966"/>
      <color rgb="FFF8CBAD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fmlaLink="$AE$2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AE$30" lockText="1" noThreeD="1"/>
</file>

<file path=xl/ctrlProps/ctrlProp101.xml><?xml version="1.0" encoding="utf-8"?>
<formControlPr xmlns="http://schemas.microsoft.com/office/spreadsheetml/2009/9/main" objectType="CheckBox" fmlaLink="$AF$17" lockText="1" noThreeD="1"/>
</file>

<file path=xl/ctrlProps/ctrlProp102.xml><?xml version="1.0" encoding="utf-8"?>
<formControlPr xmlns="http://schemas.microsoft.com/office/spreadsheetml/2009/9/main" objectType="CheckBox" fmlaLink="$AG$17" lockText="1" noThreeD="1"/>
</file>

<file path=xl/ctrlProps/ctrlProp103.xml><?xml version="1.0" encoding="utf-8"?>
<formControlPr xmlns="http://schemas.microsoft.com/office/spreadsheetml/2009/9/main" objectType="CheckBox" fmlaLink="$AH$17" lockText="1" noThreeD="1"/>
</file>

<file path=xl/ctrlProps/ctrlProp104.xml><?xml version="1.0" encoding="utf-8"?>
<formControlPr xmlns="http://schemas.microsoft.com/office/spreadsheetml/2009/9/main" objectType="CheckBox" fmlaLink="$AF$18" lockText="1" noThreeD="1"/>
</file>

<file path=xl/ctrlProps/ctrlProp105.xml><?xml version="1.0" encoding="utf-8"?>
<formControlPr xmlns="http://schemas.microsoft.com/office/spreadsheetml/2009/9/main" objectType="CheckBox" fmlaLink="$AF$19" lockText="1" noThreeD="1"/>
</file>

<file path=xl/ctrlProps/ctrlProp106.xml><?xml version="1.0" encoding="utf-8"?>
<formControlPr xmlns="http://schemas.microsoft.com/office/spreadsheetml/2009/9/main" objectType="CheckBox" fmlaLink="$AH$19" lockText="1" noThreeD="1"/>
</file>

<file path=xl/ctrlProps/ctrlProp107.xml><?xml version="1.0" encoding="utf-8"?>
<formControlPr xmlns="http://schemas.microsoft.com/office/spreadsheetml/2009/9/main" objectType="CheckBox" fmlaLink="$AG$18" lockText="1" noThreeD="1"/>
</file>

<file path=xl/ctrlProps/ctrlProp108.xml><?xml version="1.0" encoding="utf-8"?>
<formControlPr xmlns="http://schemas.microsoft.com/office/spreadsheetml/2009/9/main" objectType="CheckBox" fmlaLink="$AG$62" lockText="1" noThreeD="1"/>
</file>

<file path=xl/ctrlProps/ctrlProp109.xml><?xml version="1.0" encoding="utf-8"?>
<formControlPr xmlns="http://schemas.microsoft.com/office/spreadsheetml/2009/9/main" objectType="CheckBox" fmlaLink="$AF$77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$AF$79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AF$81" lockText="1" noThreeD="1"/>
</file>

<file path=xl/ctrlProps/ctrlProp118.xml><?xml version="1.0" encoding="utf-8"?>
<formControlPr xmlns="http://schemas.microsoft.com/office/spreadsheetml/2009/9/main" objectType="CheckBox" fmlaLink="$AF$82" lockText="1" noThreeD="1"/>
</file>

<file path=xl/ctrlProps/ctrlProp119.xml><?xml version="1.0" encoding="utf-8"?>
<formControlPr xmlns="http://schemas.microsoft.com/office/spreadsheetml/2009/9/main" objectType="CheckBox" fmlaLink="$AF$83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AF$84" lockText="1" noThreeD="1"/>
</file>

<file path=xl/ctrlProps/ctrlProp121.xml><?xml version="1.0" encoding="utf-8"?>
<formControlPr xmlns="http://schemas.microsoft.com/office/spreadsheetml/2009/9/main" objectType="CheckBox" fmlaLink="$AF$85" lockText="1" noThreeD="1"/>
</file>

<file path=xl/ctrlProps/ctrlProp13.xml><?xml version="1.0" encoding="utf-8"?>
<formControlPr xmlns="http://schemas.microsoft.com/office/spreadsheetml/2009/9/main" objectType="CheckBox" fmlaLink="$AE$3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F$37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E$2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E$3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F$72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AF$60" lockText="1" noThreeD="1"/>
</file>

<file path=xl/ctrlProps/ctrlProp55.xml><?xml version="1.0" encoding="utf-8"?>
<formControlPr xmlns="http://schemas.microsoft.com/office/spreadsheetml/2009/9/main" objectType="CheckBox" fmlaLink="$AF$61" lockText="1" noThreeD="1"/>
</file>

<file path=xl/ctrlProps/ctrlProp56.xml><?xml version="1.0" encoding="utf-8"?>
<formControlPr xmlns="http://schemas.microsoft.com/office/spreadsheetml/2009/9/main" objectType="CheckBox" fmlaLink="$AG$61" lockText="1" noThreeD="1"/>
</file>

<file path=xl/ctrlProps/ctrlProp57.xml><?xml version="1.0" encoding="utf-8"?>
<formControlPr xmlns="http://schemas.microsoft.com/office/spreadsheetml/2009/9/main" objectType="CheckBox" fmlaLink="$AF$62" lockText="1" noThreeD="1"/>
</file>

<file path=xl/ctrlProps/ctrlProp58.xml><?xml version="1.0" encoding="utf-8"?>
<formControlPr xmlns="http://schemas.microsoft.com/office/spreadsheetml/2009/9/main" objectType="CheckBox" fmlaLink="$AG$60" lockText="1" noThreeD="1"/>
</file>

<file path=xl/ctrlProps/ctrlProp59.xml><?xml version="1.0" encoding="utf-8"?>
<formControlPr xmlns="http://schemas.microsoft.com/office/spreadsheetml/2009/9/main" objectType="CheckBox" fmlaLink="$AE$3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AG$37" lockText="1" noThreeD="1"/>
</file>

<file path=xl/ctrlProps/ctrlProp61.xml><?xml version="1.0" encoding="utf-8"?>
<formControlPr xmlns="http://schemas.microsoft.com/office/spreadsheetml/2009/9/main" objectType="CheckBox" fmlaLink="$AF$70" lockText="1" noThreeD="1"/>
</file>

<file path=xl/ctrlProps/ctrlProp62.xml><?xml version="1.0" encoding="utf-8"?>
<formControlPr xmlns="http://schemas.microsoft.com/office/spreadsheetml/2009/9/main" objectType="CheckBox" fmlaLink="$AF$64" lockText="1" noThreeD="1"/>
</file>

<file path=xl/ctrlProps/ctrlProp63.xml><?xml version="1.0" encoding="utf-8"?>
<formControlPr xmlns="http://schemas.microsoft.com/office/spreadsheetml/2009/9/main" objectType="CheckBox" fmlaLink="$AG$64" lockText="1" noThreeD="1"/>
</file>

<file path=xl/ctrlProps/ctrlProp64.xml><?xml version="1.0" encoding="utf-8"?>
<formControlPr xmlns="http://schemas.microsoft.com/office/spreadsheetml/2009/9/main" objectType="CheckBox" fmlaLink="$AH$64" lockText="1" noThreeD="1"/>
</file>

<file path=xl/ctrlProps/ctrlProp65.xml><?xml version="1.0" encoding="utf-8"?>
<formControlPr xmlns="http://schemas.microsoft.com/office/spreadsheetml/2009/9/main" objectType="CheckBox" fmlaLink="$AF$66" lockText="1" noThreeD="1"/>
</file>

<file path=xl/ctrlProps/ctrlProp66.xml><?xml version="1.0" encoding="utf-8"?>
<formControlPr xmlns="http://schemas.microsoft.com/office/spreadsheetml/2009/9/main" objectType="CheckBox" fmlaLink="$AG$66" lockText="1" noThreeD="1"/>
</file>

<file path=xl/ctrlProps/ctrlProp67.xml><?xml version="1.0" encoding="utf-8"?>
<formControlPr xmlns="http://schemas.microsoft.com/office/spreadsheetml/2009/9/main" objectType="CheckBox" fmlaLink="$AF$67" lockText="1" noThreeD="1"/>
</file>

<file path=xl/ctrlProps/ctrlProp68.xml><?xml version="1.0" encoding="utf-8"?>
<formControlPr xmlns="http://schemas.microsoft.com/office/spreadsheetml/2009/9/main" objectType="CheckBox" fmlaLink="$AG$67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F$74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fmlaLink="$AH$67" lockText="1" noThreeD="1"/>
</file>

<file path=xl/ctrlProps/ctrlProp72.xml><?xml version="1.0" encoding="utf-8"?>
<formControlPr xmlns="http://schemas.microsoft.com/office/spreadsheetml/2009/9/main" objectType="CheckBox" fmlaLink="$AH$66" lockText="1" noThreeD="1"/>
</file>

<file path=xl/ctrlProps/ctrlProp73.xml><?xml version="1.0" encoding="utf-8"?>
<formControlPr xmlns="http://schemas.microsoft.com/office/spreadsheetml/2009/9/main" objectType="CheckBox" fmlaLink="$AF$69" lockText="1" noThreeD="1"/>
</file>

<file path=xl/ctrlProps/ctrlProp74.xml><?xml version="1.0" encoding="utf-8"?>
<formControlPr xmlns="http://schemas.microsoft.com/office/spreadsheetml/2009/9/main" objectType="CheckBox" fmlaLink="$AH$69" lockText="1" noThreeD="1"/>
</file>

<file path=xl/ctrlProps/ctrlProp75.xml><?xml version="1.0" encoding="utf-8"?>
<formControlPr xmlns="http://schemas.microsoft.com/office/spreadsheetml/2009/9/main" objectType="CheckBox" fmlaLink="$AG$69" lockText="1" noThreeD="1"/>
</file>

<file path=xl/ctrlProps/ctrlProp76.xml><?xml version="1.0" encoding="utf-8"?>
<formControlPr xmlns="http://schemas.microsoft.com/office/spreadsheetml/2009/9/main" objectType="CheckBox" fmlaLink="$AF$37" lockText="1" noThreeD="1"/>
</file>

<file path=xl/ctrlProps/ctrlProp77.xml><?xml version="1.0" encoding="utf-8"?>
<formControlPr xmlns="http://schemas.microsoft.com/office/spreadsheetml/2009/9/main" objectType="CheckBox" fmlaLink="$AF$41" lockText="1" noThreeD="1"/>
</file>

<file path=xl/ctrlProps/ctrlProp78.xml><?xml version="1.0" encoding="utf-8"?>
<formControlPr xmlns="http://schemas.microsoft.com/office/spreadsheetml/2009/9/main" objectType="CheckBox" fmlaLink="$AG$41" lockText="1" noThreeD="1"/>
</file>

<file path=xl/ctrlProps/ctrlProp79.xml><?xml version="1.0" encoding="utf-8"?>
<formControlPr xmlns="http://schemas.microsoft.com/office/spreadsheetml/2009/9/main" objectType="CheckBox" fmlaLink="$AH$4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AE$42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fmlaLink="$AF$43" lockText="1" noThreeD="1"/>
</file>

<file path=xl/ctrlProps/ctrlProp83.xml><?xml version="1.0" encoding="utf-8"?>
<formControlPr xmlns="http://schemas.microsoft.com/office/spreadsheetml/2009/9/main" objectType="CheckBox" fmlaLink="$AE$44" lockText="1" noThreeD="1"/>
</file>

<file path=xl/ctrlProps/ctrlProp84.xml><?xml version="1.0" encoding="utf-8"?>
<formControlPr xmlns="http://schemas.microsoft.com/office/spreadsheetml/2009/9/main" objectType="CheckBox" fmlaLink="$AF$44" lockText="1" noThreeD="1"/>
</file>

<file path=xl/ctrlProps/ctrlProp85.xml><?xml version="1.0" encoding="utf-8"?>
<formControlPr xmlns="http://schemas.microsoft.com/office/spreadsheetml/2009/9/main" objectType="CheckBox" fmlaLink="$AF$45" lockText="1" noThreeD="1"/>
</file>

<file path=xl/ctrlProps/ctrlProp86.xml><?xml version="1.0" encoding="utf-8"?>
<formControlPr xmlns="http://schemas.microsoft.com/office/spreadsheetml/2009/9/main" objectType="CheckBox" fmlaLink="$AE$46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fmlaLink="$AF$46" lockText="1" noThreeD="1"/>
</file>

<file path=xl/ctrlProps/ctrlProp89.xml><?xml version="1.0" encoding="utf-8"?>
<formControlPr xmlns="http://schemas.microsoft.com/office/spreadsheetml/2009/9/main" objectType="CheckBox" fmlaLink="$AF$47" lockText="1" noThreeD="1"/>
</file>

<file path=xl/ctrlProps/ctrlProp9.xml><?xml version="1.0" encoding="utf-8"?>
<formControlPr xmlns="http://schemas.microsoft.com/office/spreadsheetml/2009/9/main" objectType="CheckBox" fmlaLink="$AE$25" lockText="1" noThreeD="1"/>
</file>

<file path=xl/ctrlProps/ctrlProp90.xml><?xml version="1.0" encoding="utf-8"?>
<formControlPr xmlns="http://schemas.microsoft.com/office/spreadsheetml/2009/9/main" objectType="CheckBox" fmlaLink="$AE$48" lockText="1" noThreeD="1"/>
</file>

<file path=xl/ctrlProps/ctrlProp91.xml><?xml version="1.0" encoding="utf-8"?>
<formControlPr xmlns="http://schemas.microsoft.com/office/spreadsheetml/2009/9/main" objectType="CheckBox" fmlaLink="$AF$48" lockText="1" noThreeD="1"/>
</file>

<file path=xl/ctrlProps/ctrlProp92.xml><?xml version="1.0" encoding="utf-8"?>
<formControlPr xmlns="http://schemas.microsoft.com/office/spreadsheetml/2009/9/main" objectType="CheckBox" fmlaLink="$AF$42" lockText="1" noThreeD="1"/>
</file>

<file path=xl/ctrlProps/ctrlProp93.xml><?xml version="1.0" encoding="utf-8"?>
<formControlPr xmlns="http://schemas.microsoft.com/office/spreadsheetml/2009/9/main" objectType="CheckBox" fmlaLink="$AE$43" lockText="1" noThreeD="1"/>
</file>

<file path=xl/ctrlProps/ctrlProp94.xml><?xml version="1.0" encoding="utf-8"?>
<formControlPr xmlns="http://schemas.microsoft.com/office/spreadsheetml/2009/9/main" objectType="CheckBox" fmlaLink="$AE$45" lockText="1" noThreeD="1"/>
</file>

<file path=xl/ctrlProps/ctrlProp95.xml><?xml version="1.0" encoding="utf-8"?>
<formControlPr xmlns="http://schemas.microsoft.com/office/spreadsheetml/2009/9/main" objectType="CheckBox" fmlaLink="$AE$47" lockText="1" noThreeD="1"/>
</file>

<file path=xl/ctrlProps/ctrlProp96.xml><?xml version="1.0" encoding="utf-8"?>
<formControlPr xmlns="http://schemas.microsoft.com/office/spreadsheetml/2009/9/main" objectType="CheckBox" fmlaLink="$AE$27" lockText="1" noThreeD="1"/>
</file>

<file path=xl/ctrlProps/ctrlProp97.xml><?xml version="1.0" encoding="utf-8"?>
<formControlPr xmlns="http://schemas.microsoft.com/office/spreadsheetml/2009/9/main" objectType="CheckBox" fmlaLink="$AE$28" lockText="1" noThreeD="1"/>
</file>

<file path=xl/ctrlProps/ctrlProp98.xml><?xml version="1.0" encoding="utf-8"?>
<formControlPr xmlns="http://schemas.microsoft.com/office/spreadsheetml/2009/9/main" objectType="CheckBox" fmlaLink="$AE$29" lockText="1" noThreeD="1"/>
</file>

<file path=xl/ctrlProps/ctrlProp99.xml><?xml version="1.0" encoding="utf-8"?>
<formControlPr xmlns="http://schemas.microsoft.com/office/spreadsheetml/2009/9/main" objectType="CheckBox" fmlaLink="$AE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20</xdr:row>
          <xdr:rowOff>0</xdr:rowOff>
        </xdr:from>
        <xdr:to>
          <xdr:col>3</xdr:col>
          <xdr:colOff>266700</xdr:colOff>
          <xdr:row>21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20</xdr:row>
          <xdr:rowOff>0</xdr:rowOff>
        </xdr:from>
        <xdr:to>
          <xdr:col>13</xdr:col>
          <xdr:colOff>266700</xdr:colOff>
          <xdr:row>21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22</xdr:row>
          <xdr:rowOff>0</xdr:rowOff>
        </xdr:from>
        <xdr:to>
          <xdr:col>3</xdr:col>
          <xdr:colOff>266700</xdr:colOff>
          <xdr:row>23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22</xdr:row>
          <xdr:rowOff>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71</xdr:row>
          <xdr:rowOff>0</xdr:rowOff>
        </xdr:from>
        <xdr:to>
          <xdr:col>3</xdr:col>
          <xdr:colOff>266700</xdr:colOff>
          <xdr:row>72</xdr:row>
          <xdr:rowOff>38100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71</xdr:row>
          <xdr:rowOff>0</xdr:rowOff>
        </xdr:from>
        <xdr:to>
          <xdr:col>13</xdr:col>
          <xdr:colOff>266700</xdr:colOff>
          <xdr:row>72</xdr:row>
          <xdr:rowOff>38100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73</xdr:row>
          <xdr:rowOff>0</xdr:rowOff>
        </xdr:from>
        <xdr:to>
          <xdr:col>3</xdr:col>
          <xdr:colOff>266700</xdr:colOff>
          <xdr:row>74</xdr:row>
          <xdr:rowOff>38100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73</xdr:row>
          <xdr:rowOff>0</xdr:rowOff>
        </xdr:from>
        <xdr:to>
          <xdr:col>13</xdr:col>
          <xdr:colOff>266700</xdr:colOff>
          <xdr:row>74</xdr:row>
          <xdr:rowOff>38100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0</xdr:rowOff>
        </xdr:from>
        <xdr:to>
          <xdr:col>3</xdr:col>
          <xdr:colOff>266700</xdr:colOff>
          <xdr:row>25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24</xdr:row>
          <xdr:rowOff>0</xdr:rowOff>
        </xdr:from>
        <xdr:to>
          <xdr:col>13</xdr:col>
          <xdr:colOff>266700</xdr:colOff>
          <xdr:row>25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0</xdr:rowOff>
        </xdr:from>
        <xdr:to>
          <xdr:col>3</xdr:col>
          <xdr:colOff>266700</xdr:colOff>
          <xdr:row>32</xdr:row>
          <xdr:rowOff>53340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31</xdr:row>
          <xdr:rowOff>0</xdr:rowOff>
        </xdr:from>
        <xdr:to>
          <xdr:col>13</xdr:col>
          <xdr:colOff>266700</xdr:colOff>
          <xdr:row>32</xdr:row>
          <xdr:rowOff>53340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0</xdr:rowOff>
        </xdr:from>
        <xdr:to>
          <xdr:col>3</xdr:col>
          <xdr:colOff>266700</xdr:colOff>
          <xdr:row>32</xdr:row>
          <xdr:rowOff>53340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31</xdr:row>
          <xdr:rowOff>0</xdr:rowOff>
        </xdr:from>
        <xdr:to>
          <xdr:col>13</xdr:col>
          <xdr:colOff>266700</xdr:colOff>
          <xdr:row>32</xdr:row>
          <xdr:rowOff>53340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0</xdr:rowOff>
        </xdr:from>
        <xdr:to>
          <xdr:col>3</xdr:col>
          <xdr:colOff>266700</xdr:colOff>
          <xdr:row>34</xdr:row>
          <xdr:rowOff>53340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33</xdr:row>
          <xdr:rowOff>0</xdr:rowOff>
        </xdr:from>
        <xdr:to>
          <xdr:col>13</xdr:col>
          <xdr:colOff>266700</xdr:colOff>
          <xdr:row>34</xdr:row>
          <xdr:rowOff>53340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0</xdr:rowOff>
        </xdr:from>
        <xdr:to>
          <xdr:col>3</xdr:col>
          <xdr:colOff>266700</xdr:colOff>
          <xdr:row>34</xdr:row>
          <xdr:rowOff>53340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33</xdr:row>
          <xdr:rowOff>0</xdr:rowOff>
        </xdr:from>
        <xdr:to>
          <xdr:col>13</xdr:col>
          <xdr:colOff>266700</xdr:colOff>
          <xdr:row>34</xdr:row>
          <xdr:rowOff>53340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34</xdr:row>
          <xdr:rowOff>0</xdr:rowOff>
        </xdr:from>
        <xdr:to>
          <xdr:col>3</xdr:col>
          <xdr:colOff>266700</xdr:colOff>
          <xdr:row>35</xdr:row>
          <xdr:rowOff>53340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34</xdr:row>
          <xdr:rowOff>0</xdr:rowOff>
        </xdr:from>
        <xdr:to>
          <xdr:col>13</xdr:col>
          <xdr:colOff>266700</xdr:colOff>
          <xdr:row>35</xdr:row>
          <xdr:rowOff>53340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34</xdr:row>
          <xdr:rowOff>0</xdr:rowOff>
        </xdr:from>
        <xdr:to>
          <xdr:col>3</xdr:col>
          <xdr:colOff>266700</xdr:colOff>
          <xdr:row>35</xdr:row>
          <xdr:rowOff>53340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34</xdr:row>
          <xdr:rowOff>0</xdr:rowOff>
        </xdr:from>
        <xdr:to>
          <xdr:col>13</xdr:col>
          <xdr:colOff>266700</xdr:colOff>
          <xdr:row>35</xdr:row>
          <xdr:rowOff>53340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34</xdr:row>
          <xdr:rowOff>0</xdr:rowOff>
        </xdr:from>
        <xdr:to>
          <xdr:col>23</xdr:col>
          <xdr:colOff>266700</xdr:colOff>
          <xdr:row>35</xdr:row>
          <xdr:rowOff>53340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34</xdr:row>
          <xdr:rowOff>0</xdr:rowOff>
        </xdr:from>
        <xdr:to>
          <xdr:col>3</xdr:col>
          <xdr:colOff>266700</xdr:colOff>
          <xdr:row>35</xdr:row>
          <xdr:rowOff>53340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34</xdr:row>
          <xdr:rowOff>0</xdr:rowOff>
        </xdr:from>
        <xdr:to>
          <xdr:col>13</xdr:col>
          <xdr:colOff>266700</xdr:colOff>
          <xdr:row>35</xdr:row>
          <xdr:rowOff>53340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34</xdr:row>
          <xdr:rowOff>0</xdr:rowOff>
        </xdr:from>
        <xdr:to>
          <xdr:col>3</xdr:col>
          <xdr:colOff>266700</xdr:colOff>
          <xdr:row>35</xdr:row>
          <xdr:rowOff>53340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34</xdr:row>
          <xdr:rowOff>0</xdr:rowOff>
        </xdr:from>
        <xdr:to>
          <xdr:col>13</xdr:col>
          <xdr:colOff>266700</xdr:colOff>
          <xdr:row>35</xdr:row>
          <xdr:rowOff>53340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0</xdr:rowOff>
        </xdr:from>
        <xdr:to>
          <xdr:col>3</xdr:col>
          <xdr:colOff>266700</xdr:colOff>
          <xdr:row>36</xdr:row>
          <xdr:rowOff>53340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35</xdr:row>
          <xdr:rowOff>0</xdr:rowOff>
        </xdr:from>
        <xdr:to>
          <xdr:col>13</xdr:col>
          <xdr:colOff>266700</xdr:colOff>
          <xdr:row>36</xdr:row>
          <xdr:rowOff>53340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0</xdr:rowOff>
        </xdr:from>
        <xdr:to>
          <xdr:col>3</xdr:col>
          <xdr:colOff>266700</xdr:colOff>
          <xdr:row>36</xdr:row>
          <xdr:rowOff>53340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35</xdr:row>
          <xdr:rowOff>0</xdr:rowOff>
        </xdr:from>
        <xdr:to>
          <xdr:col>13</xdr:col>
          <xdr:colOff>266700</xdr:colOff>
          <xdr:row>36</xdr:row>
          <xdr:rowOff>53340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35</xdr:row>
          <xdr:rowOff>0</xdr:rowOff>
        </xdr:from>
        <xdr:to>
          <xdr:col>23</xdr:col>
          <xdr:colOff>266700</xdr:colOff>
          <xdr:row>36</xdr:row>
          <xdr:rowOff>53340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37</xdr:row>
          <xdr:rowOff>0</xdr:rowOff>
        </xdr:from>
        <xdr:to>
          <xdr:col>3</xdr:col>
          <xdr:colOff>266700</xdr:colOff>
          <xdr:row>38</xdr:row>
          <xdr:rowOff>53340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37</xdr:row>
          <xdr:rowOff>0</xdr:rowOff>
        </xdr:from>
        <xdr:to>
          <xdr:col>13</xdr:col>
          <xdr:colOff>266700</xdr:colOff>
          <xdr:row>38</xdr:row>
          <xdr:rowOff>53340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37</xdr:row>
          <xdr:rowOff>0</xdr:rowOff>
        </xdr:from>
        <xdr:to>
          <xdr:col>3</xdr:col>
          <xdr:colOff>266700</xdr:colOff>
          <xdr:row>38</xdr:row>
          <xdr:rowOff>53340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37</xdr:row>
          <xdr:rowOff>0</xdr:rowOff>
        </xdr:from>
        <xdr:to>
          <xdr:col>13</xdr:col>
          <xdr:colOff>266700</xdr:colOff>
          <xdr:row>38</xdr:row>
          <xdr:rowOff>53340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37</xdr:row>
          <xdr:rowOff>0</xdr:rowOff>
        </xdr:from>
        <xdr:to>
          <xdr:col>3</xdr:col>
          <xdr:colOff>266700</xdr:colOff>
          <xdr:row>38</xdr:row>
          <xdr:rowOff>53340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37</xdr:row>
          <xdr:rowOff>0</xdr:rowOff>
        </xdr:from>
        <xdr:to>
          <xdr:col>13</xdr:col>
          <xdr:colOff>266700</xdr:colOff>
          <xdr:row>38</xdr:row>
          <xdr:rowOff>53340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37</xdr:row>
          <xdr:rowOff>0</xdr:rowOff>
        </xdr:from>
        <xdr:to>
          <xdr:col>3</xdr:col>
          <xdr:colOff>266700</xdr:colOff>
          <xdr:row>38</xdr:row>
          <xdr:rowOff>53340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0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37</xdr:row>
          <xdr:rowOff>0</xdr:rowOff>
        </xdr:from>
        <xdr:to>
          <xdr:col>13</xdr:col>
          <xdr:colOff>266700</xdr:colOff>
          <xdr:row>38</xdr:row>
          <xdr:rowOff>53340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48</xdr:row>
          <xdr:rowOff>0</xdr:rowOff>
        </xdr:from>
        <xdr:to>
          <xdr:col>3</xdr:col>
          <xdr:colOff>266700</xdr:colOff>
          <xdr:row>49</xdr:row>
          <xdr:rowOff>53340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48</xdr:row>
          <xdr:rowOff>0</xdr:rowOff>
        </xdr:from>
        <xdr:to>
          <xdr:col>13</xdr:col>
          <xdr:colOff>266700</xdr:colOff>
          <xdr:row>49</xdr:row>
          <xdr:rowOff>53340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48</xdr:row>
          <xdr:rowOff>0</xdr:rowOff>
        </xdr:from>
        <xdr:to>
          <xdr:col>3</xdr:col>
          <xdr:colOff>266700</xdr:colOff>
          <xdr:row>49</xdr:row>
          <xdr:rowOff>53340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48</xdr:row>
          <xdr:rowOff>0</xdr:rowOff>
        </xdr:from>
        <xdr:to>
          <xdr:col>13</xdr:col>
          <xdr:colOff>266700</xdr:colOff>
          <xdr:row>49</xdr:row>
          <xdr:rowOff>53340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48</xdr:row>
          <xdr:rowOff>0</xdr:rowOff>
        </xdr:from>
        <xdr:to>
          <xdr:col>3</xdr:col>
          <xdr:colOff>266700</xdr:colOff>
          <xdr:row>49</xdr:row>
          <xdr:rowOff>53340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48</xdr:row>
          <xdr:rowOff>0</xdr:rowOff>
        </xdr:from>
        <xdr:to>
          <xdr:col>13</xdr:col>
          <xdr:colOff>266700</xdr:colOff>
          <xdr:row>49</xdr:row>
          <xdr:rowOff>53340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48</xdr:row>
          <xdr:rowOff>0</xdr:rowOff>
        </xdr:from>
        <xdr:to>
          <xdr:col>3</xdr:col>
          <xdr:colOff>266700</xdr:colOff>
          <xdr:row>49</xdr:row>
          <xdr:rowOff>53340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48</xdr:row>
          <xdr:rowOff>0</xdr:rowOff>
        </xdr:from>
        <xdr:to>
          <xdr:col>13</xdr:col>
          <xdr:colOff>266700</xdr:colOff>
          <xdr:row>49</xdr:row>
          <xdr:rowOff>53340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0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91</xdr:row>
          <xdr:rowOff>0</xdr:rowOff>
        </xdr:from>
        <xdr:to>
          <xdr:col>3</xdr:col>
          <xdr:colOff>266700</xdr:colOff>
          <xdr:row>92</xdr:row>
          <xdr:rowOff>38100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91</xdr:row>
          <xdr:rowOff>0</xdr:rowOff>
        </xdr:from>
        <xdr:to>
          <xdr:col>11</xdr:col>
          <xdr:colOff>266700</xdr:colOff>
          <xdr:row>92</xdr:row>
          <xdr:rowOff>38100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91</xdr:row>
          <xdr:rowOff>0</xdr:rowOff>
        </xdr:from>
        <xdr:to>
          <xdr:col>19</xdr:col>
          <xdr:colOff>266700</xdr:colOff>
          <xdr:row>92</xdr:row>
          <xdr:rowOff>38100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0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92</xdr:row>
          <xdr:rowOff>320040</xdr:rowOff>
        </xdr:from>
        <xdr:to>
          <xdr:col>3</xdr:col>
          <xdr:colOff>266700</xdr:colOff>
          <xdr:row>92</xdr:row>
          <xdr:rowOff>628650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0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92</xdr:row>
          <xdr:rowOff>320040</xdr:rowOff>
        </xdr:from>
        <xdr:to>
          <xdr:col>13</xdr:col>
          <xdr:colOff>266700</xdr:colOff>
          <xdr:row>92</xdr:row>
          <xdr:rowOff>628650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0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59</xdr:row>
          <xdr:rowOff>0</xdr:rowOff>
        </xdr:from>
        <xdr:to>
          <xdr:col>3</xdr:col>
          <xdr:colOff>266700</xdr:colOff>
          <xdr:row>60</xdr:row>
          <xdr:rowOff>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60</xdr:row>
          <xdr:rowOff>0</xdr:rowOff>
        </xdr:from>
        <xdr:to>
          <xdr:col>3</xdr:col>
          <xdr:colOff>266700</xdr:colOff>
          <xdr:row>61</xdr:row>
          <xdr:rowOff>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60</xdr:row>
          <xdr:rowOff>0</xdr:rowOff>
        </xdr:from>
        <xdr:to>
          <xdr:col>15</xdr:col>
          <xdr:colOff>266700</xdr:colOff>
          <xdr:row>61</xdr:row>
          <xdr:rowOff>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61</xdr:row>
          <xdr:rowOff>0</xdr:rowOff>
        </xdr:from>
        <xdr:to>
          <xdr:col>3</xdr:col>
          <xdr:colOff>266700</xdr:colOff>
          <xdr:row>62</xdr:row>
          <xdr:rowOff>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59</xdr:row>
          <xdr:rowOff>0</xdr:rowOff>
        </xdr:from>
        <xdr:to>
          <xdr:col>15</xdr:col>
          <xdr:colOff>266700</xdr:colOff>
          <xdr:row>60</xdr:row>
          <xdr:rowOff>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36</xdr:row>
          <xdr:rowOff>0</xdr:rowOff>
        </xdr:from>
        <xdr:to>
          <xdr:col>3</xdr:col>
          <xdr:colOff>266700</xdr:colOff>
          <xdr:row>37</xdr:row>
          <xdr:rowOff>53340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36</xdr:row>
          <xdr:rowOff>0</xdr:rowOff>
        </xdr:from>
        <xdr:to>
          <xdr:col>19</xdr:col>
          <xdr:colOff>266700</xdr:colOff>
          <xdr:row>37</xdr:row>
          <xdr:rowOff>53340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69</xdr:row>
          <xdr:rowOff>0</xdr:rowOff>
        </xdr:from>
        <xdr:to>
          <xdr:col>3</xdr:col>
          <xdr:colOff>266700</xdr:colOff>
          <xdr:row>70</xdr:row>
          <xdr:rowOff>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0</xdr:rowOff>
        </xdr:from>
        <xdr:to>
          <xdr:col>3</xdr:col>
          <xdr:colOff>266700</xdr:colOff>
          <xdr:row>64</xdr:row>
          <xdr:rowOff>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63</xdr:row>
          <xdr:rowOff>0</xdr:rowOff>
        </xdr:from>
        <xdr:to>
          <xdr:col>9</xdr:col>
          <xdr:colOff>266700</xdr:colOff>
          <xdr:row>64</xdr:row>
          <xdr:rowOff>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63</xdr:row>
          <xdr:rowOff>0</xdr:rowOff>
        </xdr:from>
        <xdr:to>
          <xdr:col>16</xdr:col>
          <xdr:colOff>266700</xdr:colOff>
          <xdr:row>64</xdr:row>
          <xdr:rowOff>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0</xdr:rowOff>
        </xdr:from>
        <xdr:to>
          <xdr:col>3</xdr:col>
          <xdr:colOff>266700</xdr:colOff>
          <xdr:row>66</xdr:row>
          <xdr:rowOff>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65</xdr:row>
          <xdr:rowOff>0</xdr:rowOff>
        </xdr:from>
        <xdr:to>
          <xdr:col>9</xdr:col>
          <xdr:colOff>266700</xdr:colOff>
          <xdr:row>66</xdr:row>
          <xdr:rowOff>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66</xdr:row>
          <xdr:rowOff>0</xdr:rowOff>
        </xdr:from>
        <xdr:to>
          <xdr:col>3</xdr:col>
          <xdr:colOff>266700</xdr:colOff>
          <xdr:row>67</xdr:row>
          <xdr:rowOff>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66</xdr:row>
          <xdr:rowOff>0</xdr:rowOff>
        </xdr:from>
        <xdr:to>
          <xdr:col>9</xdr:col>
          <xdr:colOff>266700</xdr:colOff>
          <xdr:row>67</xdr:row>
          <xdr:rowOff>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65</xdr:row>
          <xdr:rowOff>0</xdr:rowOff>
        </xdr:from>
        <xdr:to>
          <xdr:col>15</xdr:col>
          <xdr:colOff>266700</xdr:colOff>
          <xdr:row>66</xdr:row>
          <xdr:rowOff>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65</xdr:row>
          <xdr:rowOff>0</xdr:rowOff>
        </xdr:from>
        <xdr:to>
          <xdr:col>15</xdr:col>
          <xdr:colOff>266700</xdr:colOff>
          <xdr:row>66</xdr:row>
          <xdr:rowOff>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66</xdr:row>
          <xdr:rowOff>0</xdr:rowOff>
        </xdr:from>
        <xdr:to>
          <xdr:col>15</xdr:col>
          <xdr:colOff>266700</xdr:colOff>
          <xdr:row>67</xdr:row>
          <xdr:rowOff>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65</xdr:row>
          <xdr:rowOff>0</xdr:rowOff>
        </xdr:from>
        <xdr:to>
          <xdr:col>15</xdr:col>
          <xdr:colOff>266700</xdr:colOff>
          <xdr:row>66</xdr:row>
          <xdr:rowOff>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68</xdr:row>
          <xdr:rowOff>0</xdr:rowOff>
        </xdr:from>
        <xdr:to>
          <xdr:col>3</xdr:col>
          <xdr:colOff>266700</xdr:colOff>
          <xdr:row>69</xdr:row>
          <xdr:rowOff>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68</xdr:row>
          <xdr:rowOff>0</xdr:rowOff>
        </xdr:from>
        <xdr:to>
          <xdr:col>15</xdr:col>
          <xdr:colOff>266700</xdr:colOff>
          <xdr:row>69</xdr:row>
          <xdr:rowOff>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68</xdr:row>
          <xdr:rowOff>0</xdr:rowOff>
        </xdr:from>
        <xdr:to>
          <xdr:col>9</xdr:col>
          <xdr:colOff>266700</xdr:colOff>
          <xdr:row>69</xdr:row>
          <xdr:rowOff>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36</xdr:row>
          <xdr:rowOff>0</xdr:rowOff>
        </xdr:from>
        <xdr:to>
          <xdr:col>11</xdr:col>
          <xdr:colOff>266700</xdr:colOff>
          <xdr:row>37</xdr:row>
          <xdr:rowOff>53340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40</xdr:row>
          <xdr:rowOff>0</xdr:rowOff>
        </xdr:from>
        <xdr:to>
          <xdr:col>3</xdr:col>
          <xdr:colOff>266700</xdr:colOff>
          <xdr:row>41</xdr:row>
          <xdr:rowOff>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40</xdr:row>
          <xdr:rowOff>0</xdr:rowOff>
        </xdr:from>
        <xdr:to>
          <xdr:col>10</xdr:col>
          <xdr:colOff>266700</xdr:colOff>
          <xdr:row>41</xdr:row>
          <xdr:rowOff>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40</xdr:row>
          <xdr:rowOff>0</xdr:rowOff>
        </xdr:from>
        <xdr:to>
          <xdr:col>16</xdr:col>
          <xdr:colOff>266700</xdr:colOff>
          <xdr:row>41</xdr:row>
          <xdr:rowOff>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0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41</xdr:row>
          <xdr:rowOff>0</xdr:rowOff>
        </xdr:from>
        <xdr:to>
          <xdr:col>3</xdr:col>
          <xdr:colOff>266700</xdr:colOff>
          <xdr:row>42</xdr:row>
          <xdr:rowOff>0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0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41</xdr:row>
          <xdr:rowOff>0</xdr:rowOff>
        </xdr:from>
        <xdr:to>
          <xdr:col>13</xdr:col>
          <xdr:colOff>266700</xdr:colOff>
          <xdr:row>42</xdr:row>
          <xdr:rowOff>0</xdr:rowOff>
        </xdr:to>
        <xdr:sp macro="" textlink="">
          <xdr:nvSpPr>
            <xdr:cNvPr id="10321" name="Check Box 81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0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42</xdr:row>
          <xdr:rowOff>0</xdr:rowOff>
        </xdr:from>
        <xdr:to>
          <xdr:col>13</xdr:col>
          <xdr:colOff>266700</xdr:colOff>
          <xdr:row>43</xdr:row>
          <xdr:rowOff>0</xdr:rowOff>
        </xdr:to>
        <xdr:sp macro="" textlink="">
          <xdr:nvSpPr>
            <xdr:cNvPr id="10322" name="Check Box 82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0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43</xdr:row>
          <xdr:rowOff>0</xdr:rowOff>
        </xdr:from>
        <xdr:to>
          <xdr:col>3</xdr:col>
          <xdr:colOff>266700</xdr:colOff>
          <xdr:row>44</xdr:row>
          <xdr:rowOff>0</xdr:rowOff>
        </xdr:to>
        <xdr:sp macro="" textlink="">
          <xdr:nvSpPr>
            <xdr:cNvPr id="10323" name="Check Box 83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0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43</xdr:row>
          <xdr:rowOff>0</xdr:rowOff>
        </xdr:from>
        <xdr:to>
          <xdr:col>13</xdr:col>
          <xdr:colOff>266700</xdr:colOff>
          <xdr:row>44</xdr:row>
          <xdr:rowOff>0</xdr:rowOff>
        </xdr:to>
        <xdr:sp macro="" textlink="">
          <xdr:nvSpPr>
            <xdr:cNvPr id="10324" name="Check Box 84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0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44</xdr:row>
          <xdr:rowOff>0</xdr:rowOff>
        </xdr:from>
        <xdr:to>
          <xdr:col>13</xdr:col>
          <xdr:colOff>266700</xdr:colOff>
          <xdr:row>45</xdr:row>
          <xdr:rowOff>0</xdr:rowOff>
        </xdr:to>
        <xdr:sp macro="" textlink="">
          <xdr:nvSpPr>
            <xdr:cNvPr id="10325" name="Check Box 85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45</xdr:row>
          <xdr:rowOff>0</xdr:rowOff>
        </xdr:from>
        <xdr:to>
          <xdr:col>3</xdr:col>
          <xdr:colOff>266700</xdr:colOff>
          <xdr:row>46</xdr:row>
          <xdr:rowOff>0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45</xdr:row>
          <xdr:rowOff>0</xdr:rowOff>
        </xdr:from>
        <xdr:to>
          <xdr:col>13</xdr:col>
          <xdr:colOff>266700</xdr:colOff>
          <xdr:row>46</xdr:row>
          <xdr:rowOff>0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45</xdr:row>
          <xdr:rowOff>0</xdr:rowOff>
        </xdr:from>
        <xdr:to>
          <xdr:col>13</xdr:col>
          <xdr:colOff>266700</xdr:colOff>
          <xdr:row>46</xdr:row>
          <xdr:rowOff>0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46</xdr:row>
          <xdr:rowOff>0</xdr:rowOff>
        </xdr:from>
        <xdr:to>
          <xdr:col>13</xdr:col>
          <xdr:colOff>266700</xdr:colOff>
          <xdr:row>47</xdr:row>
          <xdr:rowOff>0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47</xdr:row>
          <xdr:rowOff>0</xdr:rowOff>
        </xdr:from>
        <xdr:to>
          <xdr:col>3</xdr:col>
          <xdr:colOff>266700</xdr:colOff>
          <xdr:row>48</xdr:row>
          <xdr:rowOff>0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47</xdr:row>
          <xdr:rowOff>0</xdr:rowOff>
        </xdr:from>
        <xdr:to>
          <xdr:col>13</xdr:col>
          <xdr:colOff>266700</xdr:colOff>
          <xdr:row>48</xdr:row>
          <xdr:rowOff>0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0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41</xdr:row>
          <xdr:rowOff>0</xdr:rowOff>
        </xdr:from>
        <xdr:to>
          <xdr:col>13</xdr:col>
          <xdr:colOff>266700</xdr:colOff>
          <xdr:row>42</xdr:row>
          <xdr:rowOff>0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0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42</xdr:row>
          <xdr:rowOff>0</xdr:rowOff>
        </xdr:from>
        <xdr:to>
          <xdr:col>3</xdr:col>
          <xdr:colOff>266700</xdr:colOff>
          <xdr:row>43</xdr:row>
          <xdr:rowOff>0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0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44</xdr:row>
          <xdr:rowOff>0</xdr:rowOff>
        </xdr:from>
        <xdr:to>
          <xdr:col>3</xdr:col>
          <xdr:colOff>266700</xdr:colOff>
          <xdr:row>45</xdr:row>
          <xdr:rowOff>0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0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46</xdr:row>
          <xdr:rowOff>0</xdr:rowOff>
        </xdr:from>
        <xdr:to>
          <xdr:col>3</xdr:col>
          <xdr:colOff>266700</xdr:colOff>
          <xdr:row>47</xdr:row>
          <xdr:rowOff>0</xdr:rowOff>
        </xdr:to>
        <xdr:sp macro="" textlink="">
          <xdr:nvSpPr>
            <xdr:cNvPr id="10335" name="Check Box 95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0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26</xdr:row>
          <xdr:rowOff>0</xdr:rowOff>
        </xdr:from>
        <xdr:to>
          <xdr:col>3</xdr:col>
          <xdr:colOff>266700</xdr:colOff>
          <xdr:row>27</xdr:row>
          <xdr:rowOff>0</xdr:rowOff>
        </xdr:to>
        <xdr:sp macro="" textlink="">
          <xdr:nvSpPr>
            <xdr:cNvPr id="10336" name="Check Box 96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0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27</xdr:row>
          <xdr:rowOff>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0337" name="Check Box 97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0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0</xdr:rowOff>
        </xdr:from>
        <xdr:to>
          <xdr:col>3</xdr:col>
          <xdr:colOff>266700</xdr:colOff>
          <xdr:row>29</xdr:row>
          <xdr:rowOff>0</xdr:rowOff>
        </xdr:to>
        <xdr:sp macro="" textlink="">
          <xdr:nvSpPr>
            <xdr:cNvPr id="10338" name="Check Box 98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0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0</xdr:rowOff>
        </xdr:from>
        <xdr:to>
          <xdr:col>3</xdr:col>
          <xdr:colOff>266700</xdr:colOff>
          <xdr:row>31</xdr:row>
          <xdr:rowOff>0</xdr:rowOff>
        </xdr:to>
        <xdr:sp macro="" textlink="">
          <xdr:nvSpPr>
            <xdr:cNvPr id="10339" name="Check Box 99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0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0</xdr:rowOff>
        </xdr:from>
        <xdr:to>
          <xdr:col>3</xdr:col>
          <xdr:colOff>266700</xdr:colOff>
          <xdr:row>30</xdr:row>
          <xdr:rowOff>0</xdr:rowOff>
        </xdr:to>
        <xdr:sp macro="" textlink="">
          <xdr:nvSpPr>
            <xdr:cNvPr id="10340" name="Check Box 100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0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16</xdr:row>
          <xdr:rowOff>0</xdr:rowOff>
        </xdr:from>
        <xdr:to>
          <xdr:col>3</xdr:col>
          <xdr:colOff>266700</xdr:colOff>
          <xdr:row>17</xdr:row>
          <xdr:rowOff>0</xdr:rowOff>
        </xdr:to>
        <xdr:sp macro="" textlink="">
          <xdr:nvSpPr>
            <xdr:cNvPr id="10341" name="Check Box 101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0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16</xdr:row>
          <xdr:rowOff>0</xdr:rowOff>
        </xdr:from>
        <xdr:to>
          <xdr:col>9</xdr:col>
          <xdr:colOff>266700</xdr:colOff>
          <xdr:row>17</xdr:row>
          <xdr:rowOff>0</xdr:rowOff>
        </xdr:to>
        <xdr:sp macro="" textlink="">
          <xdr:nvSpPr>
            <xdr:cNvPr id="10342" name="Check Box 102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0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16</xdr:row>
          <xdr:rowOff>0</xdr:rowOff>
        </xdr:from>
        <xdr:to>
          <xdr:col>18</xdr:col>
          <xdr:colOff>266700</xdr:colOff>
          <xdr:row>17</xdr:row>
          <xdr:rowOff>0</xdr:rowOff>
        </xdr:to>
        <xdr:sp macro="" textlink="">
          <xdr:nvSpPr>
            <xdr:cNvPr id="10343" name="Check Box 103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0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17</xdr:row>
          <xdr:rowOff>0</xdr:rowOff>
        </xdr:from>
        <xdr:to>
          <xdr:col>3</xdr:col>
          <xdr:colOff>266700</xdr:colOff>
          <xdr:row>18</xdr:row>
          <xdr:rowOff>0</xdr:rowOff>
        </xdr:to>
        <xdr:sp macro="" textlink="">
          <xdr:nvSpPr>
            <xdr:cNvPr id="10344" name="Check Box 104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0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18</xdr:row>
          <xdr:rowOff>0</xdr:rowOff>
        </xdr:from>
        <xdr:to>
          <xdr:col>3</xdr:col>
          <xdr:colOff>266700</xdr:colOff>
          <xdr:row>19</xdr:row>
          <xdr:rowOff>0</xdr:rowOff>
        </xdr:to>
        <xdr:sp macro="" textlink="">
          <xdr:nvSpPr>
            <xdr:cNvPr id="10345" name="Check Box 105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0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18</xdr:row>
          <xdr:rowOff>0</xdr:rowOff>
        </xdr:from>
        <xdr:to>
          <xdr:col>18</xdr:col>
          <xdr:colOff>266700</xdr:colOff>
          <xdr:row>19</xdr:row>
          <xdr:rowOff>0</xdr:rowOff>
        </xdr:to>
        <xdr:sp macro="" textlink="">
          <xdr:nvSpPr>
            <xdr:cNvPr id="10346" name="Check Box 106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0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17</xdr:row>
          <xdr:rowOff>0</xdr:rowOff>
        </xdr:from>
        <xdr:to>
          <xdr:col>11</xdr:col>
          <xdr:colOff>266700</xdr:colOff>
          <xdr:row>18</xdr:row>
          <xdr:rowOff>0</xdr:rowOff>
        </xdr:to>
        <xdr:sp macro="" textlink="">
          <xdr:nvSpPr>
            <xdr:cNvPr id="10347" name="Check Box 107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0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61</xdr:row>
          <xdr:rowOff>0</xdr:rowOff>
        </xdr:from>
        <xdr:to>
          <xdr:col>15</xdr:col>
          <xdr:colOff>266700</xdr:colOff>
          <xdr:row>62</xdr:row>
          <xdr:rowOff>0</xdr:rowOff>
        </xdr:to>
        <xdr:sp macro="" textlink="">
          <xdr:nvSpPr>
            <xdr:cNvPr id="10348" name="Check Box 108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0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76</xdr:row>
          <xdr:rowOff>0</xdr:rowOff>
        </xdr:from>
        <xdr:to>
          <xdr:col>4</xdr:col>
          <xdr:colOff>0</xdr:colOff>
          <xdr:row>76</xdr:row>
          <xdr:rowOff>320040</xdr:rowOff>
        </xdr:to>
        <xdr:sp macro="" textlink="">
          <xdr:nvSpPr>
            <xdr:cNvPr id="10368" name="Check Box 128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0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76</xdr:row>
          <xdr:rowOff>0</xdr:rowOff>
        </xdr:from>
        <xdr:to>
          <xdr:col>14</xdr:col>
          <xdr:colOff>0</xdr:colOff>
          <xdr:row>76</xdr:row>
          <xdr:rowOff>320040</xdr:rowOff>
        </xdr:to>
        <xdr:sp macro="" textlink="">
          <xdr:nvSpPr>
            <xdr:cNvPr id="10369" name="Check Box 129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0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78</xdr:row>
          <xdr:rowOff>0</xdr:rowOff>
        </xdr:from>
        <xdr:to>
          <xdr:col>4</xdr:col>
          <xdr:colOff>0</xdr:colOff>
          <xdr:row>78</xdr:row>
          <xdr:rowOff>291465</xdr:rowOff>
        </xdr:to>
        <xdr:sp macro="" textlink="">
          <xdr:nvSpPr>
            <xdr:cNvPr id="10370" name="Check Box 130" hidden="1">
              <a:extLst>
                <a:ext uri="{63B3BB69-23CF-44E3-9099-C40C66FF867C}">
                  <a14:compatExt spid="_x0000_s10370"/>
                </a:ext>
                <a:ext uri="{FF2B5EF4-FFF2-40B4-BE49-F238E27FC236}">
                  <a16:creationId xmlns:a16="http://schemas.microsoft.com/office/drawing/2014/main" id="{00000000-0008-0000-0000-00008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78</xdr:row>
          <xdr:rowOff>0</xdr:rowOff>
        </xdr:from>
        <xdr:to>
          <xdr:col>14</xdr:col>
          <xdr:colOff>0</xdr:colOff>
          <xdr:row>78</xdr:row>
          <xdr:rowOff>291465</xdr:rowOff>
        </xdr:to>
        <xdr:sp macro="" textlink="">
          <xdr:nvSpPr>
            <xdr:cNvPr id="10371" name="Check Box 131" hidden="1">
              <a:extLst>
                <a:ext uri="{63B3BB69-23CF-44E3-9099-C40C66FF867C}">
                  <a14:compatExt spid="_x0000_s10371"/>
                </a:ext>
                <a:ext uri="{FF2B5EF4-FFF2-40B4-BE49-F238E27FC236}">
                  <a16:creationId xmlns:a16="http://schemas.microsoft.com/office/drawing/2014/main" id="{00000000-0008-0000-0000-00008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77</xdr:row>
          <xdr:rowOff>0</xdr:rowOff>
        </xdr:from>
        <xdr:to>
          <xdr:col>4</xdr:col>
          <xdr:colOff>0</xdr:colOff>
          <xdr:row>77</xdr:row>
          <xdr:rowOff>323850</xdr:rowOff>
        </xdr:to>
        <xdr:sp macro="" textlink="">
          <xdr:nvSpPr>
            <xdr:cNvPr id="10372" name="Check Box 132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0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77</xdr:row>
          <xdr:rowOff>0</xdr:rowOff>
        </xdr:from>
        <xdr:to>
          <xdr:col>14</xdr:col>
          <xdr:colOff>0</xdr:colOff>
          <xdr:row>77</xdr:row>
          <xdr:rowOff>323850</xdr:rowOff>
        </xdr:to>
        <xdr:sp macro="" textlink="">
          <xdr:nvSpPr>
            <xdr:cNvPr id="10373" name="Check Box 133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0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79</xdr:row>
          <xdr:rowOff>0</xdr:rowOff>
        </xdr:from>
        <xdr:to>
          <xdr:col>4</xdr:col>
          <xdr:colOff>0</xdr:colOff>
          <xdr:row>79</xdr:row>
          <xdr:rowOff>323850</xdr:rowOff>
        </xdr:to>
        <xdr:sp macro="" textlink="">
          <xdr:nvSpPr>
            <xdr:cNvPr id="10374" name="Check Box 134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0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79</xdr:row>
          <xdr:rowOff>0</xdr:rowOff>
        </xdr:from>
        <xdr:to>
          <xdr:col>14</xdr:col>
          <xdr:colOff>0</xdr:colOff>
          <xdr:row>79</xdr:row>
          <xdr:rowOff>323850</xdr:rowOff>
        </xdr:to>
        <xdr:sp macro="" textlink="">
          <xdr:nvSpPr>
            <xdr:cNvPr id="10375" name="Check Box 135" hidden="1">
              <a:extLst>
                <a:ext uri="{63B3BB69-23CF-44E3-9099-C40C66FF867C}">
                  <a14:compatExt spid="_x0000_s10375"/>
                </a:ext>
                <a:ext uri="{FF2B5EF4-FFF2-40B4-BE49-F238E27FC236}">
                  <a16:creationId xmlns:a16="http://schemas.microsoft.com/office/drawing/2014/main" id="{00000000-0008-0000-0000-00008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80</xdr:row>
          <xdr:rowOff>0</xdr:rowOff>
        </xdr:from>
        <xdr:to>
          <xdr:col>4</xdr:col>
          <xdr:colOff>0</xdr:colOff>
          <xdr:row>80</xdr:row>
          <xdr:rowOff>323850</xdr:rowOff>
        </xdr:to>
        <xdr:sp macro="" textlink="">
          <xdr:nvSpPr>
            <xdr:cNvPr id="10376" name="Check Box 136" hidden="1">
              <a:extLst>
                <a:ext uri="{63B3BB69-23CF-44E3-9099-C40C66FF867C}">
                  <a14:compatExt spid="_x0000_s10376"/>
                </a:ext>
                <a:ext uri="{FF2B5EF4-FFF2-40B4-BE49-F238E27FC236}">
                  <a16:creationId xmlns:a16="http://schemas.microsoft.com/office/drawing/2014/main" id="{00000000-0008-0000-0000-00008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80</xdr:row>
          <xdr:rowOff>0</xdr:rowOff>
        </xdr:from>
        <xdr:to>
          <xdr:col>8</xdr:col>
          <xdr:colOff>0</xdr:colOff>
          <xdr:row>80</xdr:row>
          <xdr:rowOff>323850</xdr:rowOff>
        </xdr:to>
        <xdr:sp macro="" textlink="">
          <xdr:nvSpPr>
            <xdr:cNvPr id="10377" name="Check Box 137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0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80</xdr:row>
          <xdr:rowOff>0</xdr:rowOff>
        </xdr:from>
        <xdr:to>
          <xdr:col>12</xdr:col>
          <xdr:colOff>0</xdr:colOff>
          <xdr:row>80</xdr:row>
          <xdr:rowOff>323850</xdr:rowOff>
        </xdr:to>
        <xdr:sp macro="" textlink="">
          <xdr:nvSpPr>
            <xdr:cNvPr id="10378" name="Check Box 138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0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80</xdr:row>
          <xdr:rowOff>0</xdr:rowOff>
        </xdr:from>
        <xdr:to>
          <xdr:col>16</xdr:col>
          <xdr:colOff>0</xdr:colOff>
          <xdr:row>80</xdr:row>
          <xdr:rowOff>323850</xdr:rowOff>
        </xdr:to>
        <xdr:sp macro="" textlink="">
          <xdr:nvSpPr>
            <xdr:cNvPr id="10379" name="Check Box 139" hidden="1">
              <a:extLst>
                <a:ext uri="{63B3BB69-23CF-44E3-9099-C40C66FF867C}">
                  <a14:compatExt spid="_x0000_s10379"/>
                </a:ext>
                <a:ext uri="{FF2B5EF4-FFF2-40B4-BE49-F238E27FC236}">
                  <a16:creationId xmlns:a16="http://schemas.microsoft.com/office/drawing/2014/main" id="{00000000-0008-0000-0000-00008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80</xdr:row>
          <xdr:rowOff>0</xdr:rowOff>
        </xdr:from>
        <xdr:to>
          <xdr:col>20</xdr:col>
          <xdr:colOff>0</xdr:colOff>
          <xdr:row>80</xdr:row>
          <xdr:rowOff>323850</xdr:rowOff>
        </xdr:to>
        <xdr:sp macro="" textlink="">
          <xdr:nvSpPr>
            <xdr:cNvPr id="10380" name="Check Box 140" hidden="1">
              <a:extLst>
                <a:ext uri="{63B3BB69-23CF-44E3-9099-C40C66FF867C}">
                  <a14:compatExt spid="_x0000_s10380"/>
                </a:ext>
                <a:ext uri="{FF2B5EF4-FFF2-40B4-BE49-F238E27FC236}">
                  <a16:creationId xmlns:a16="http://schemas.microsoft.com/office/drawing/2014/main" id="{00000000-0008-0000-0000-00008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6" Type="http://schemas.openxmlformats.org/officeDocument/2006/relationships/ctrlProp" Target="../ctrlProps/ctrlProp13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16" Type="http://schemas.openxmlformats.org/officeDocument/2006/relationships/ctrlProp" Target="../ctrlProps/ctrlProp113.xml" />
  <Relationship Id="rId124" Type="http://schemas.openxmlformats.org/officeDocument/2006/relationships/ctrlProp" Target="../ctrlProps/ctrlProp121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11" Type="http://schemas.openxmlformats.org/officeDocument/2006/relationships/ctrlProp" Target="../ctrlProps/ctrlProp108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14" Type="http://schemas.openxmlformats.org/officeDocument/2006/relationships/ctrlProp" Target="../ctrlProps/ctrlProp111.xml" />
  <Relationship Id="rId119" Type="http://schemas.openxmlformats.org/officeDocument/2006/relationships/ctrlProp" Target="../ctrlProps/ctrlProp116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120" Type="http://schemas.openxmlformats.org/officeDocument/2006/relationships/ctrlProp" Target="../ctrlProps/ctrlProp117.xml" />
  <Relationship Id="rId125" Type="http://schemas.openxmlformats.org/officeDocument/2006/relationships/comments" Target="../comments1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C5ED-ED77-441E-B3E5-8CC49D931DBE}">
  <sheetPr>
    <pageSetUpPr fitToPage="1"/>
  </sheetPr>
  <dimension ref="B1:BL99"/>
  <sheetViews>
    <sheetView tabSelected="1" view="pageBreakPreview" zoomScale="85" zoomScaleNormal="85" zoomScaleSheetLayoutView="85" workbookViewId="0">
      <selection activeCell="B2" sqref="B2:AA2"/>
    </sheetView>
  </sheetViews>
  <sheetFormatPr defaultRowHeight="22.5" customHeight="1"/>
  <cols>
    <col min="2" max="2" width="17.5" style="1" customWidth="1"/>
    <col min="3" max="3" width="62.5" customWidth="1"/>
    <col min="4" max="25" width="3.69921875" customWidth="1"/>
    <col min="26" max="27" width="3.796875" customWidth="1"/>
    <col min="28" max="29" width="8.796875" style="33" customWidth="1"/>
    <col min="30" max="30" width="8.796875" style="34" customWidth="1"/>
    <col min="31" max="37" width="8.796875" style="33" customWidth="1"/>
    <col min="38" max="38" width="8.796875" style="34" customWidth="1"/>
    <col min="39" max="39" width="8.796875" style="37" customWidth="1"/>
    <col min="40" max="40" width="4.59765625" style="37" customWidth="1"/>
    <col min="41" max="59" width="4.59765625" style="33" customWidth="1"/>
    <col min="60" max="64" width="8.796875" style="33" customWidth="1"/>
  </cols>
  <sheetData>
    <row r="1" spans="2:38" ht="22.5" customHeight="1">
      <c r="AA1" s="84" t="s">
        <v>288</v>
      </c>
      <c r="AB1" s="31"/>
      <c r="AC1" s="31"/>
      <c r="AD1" s="32"/>
      <c r="AE1" s="31"/>
      <c r="AF1" s="31"/>
      <c r="AG1" s="31"/>
      <c r="AH1" s="31"/>
      <c r="AI1" s="31"/>
    </row>
    <row r="2" spans="2:38" ht="37.799999999999997" customHeight="1">
      <c r="B2" s="163" t="s">
        <v>283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35"/>
      <c r="AC2" s="35"/>
      <c r="AD2" s="36"/>
      <c r="AE2" s="35"/>
      <c r="AF2" s="35"/>
      <c r="AG2" s="35"/>
      <c r="AH2" s="35"/>
      <c r="AI2" s="35"/>
      <c r="AL2" s="68" t="s">
        <v>245</v>
      </c>
    </row>
    <row r="3" spans="2:38" ht="22.5" customHeight="1" thickBot="1">
      <c r="S3" s="2"/>
      <c r="T3" s="2"/>
      <c r="AA3" s="84" t="s">
        <v>60</v>
      </c>
      <c r="AB3" s="37"/>
      <c r="AC3" s="37"/>
      <c r="AD3" s="38"/>
      <c r="AE3" s="37"/>
      <c r="AF3" s="37"/>
      <c r="AG3" s="37"/>
      <c r="AH3" s="37"/>
      <c r="AI3" s="37"/>
    </row>
    <row r="4" spans="2:38" ht="22.2" customHeight="1">
      <c r="B4" s="164" t="s">
        <v>54</v>
      </c>
      <c r="C4" s="11" t="s">
        <v>0</v>
      </c>
      <c r="D4" s="167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9"/>
      <c r="AB4" s="39">
        <v>3</v>
      </c>
      <c r="AC4" s="40"/>
      <c r="AD4" s="41" t="str">
        <f>IF(D4&lt;&gt;"",D4,"")</f>
        <v/>
      </c>
      <c r="AE4" s="40"/>
      <c r="AF4" s="40"/>
      <c r="AG4" s="40"/>
      <c r="AH4" s="40"/>
      <c r="AI4" s="40"/>
      <c r="AK4" s="42"/>
      <c r="AL4" s="69"/>
    </row>
    <row r="5" spans="2:38" ht="22.2" customHeight="1">
      <c r="B5" s="165"/>
      <c r="C5" s="12" t="s">
        <v>1</v>
      </c>
      <c r="D5" s="170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2"/>
      <c r="AB5" s="39"/>
      <c r="AC5" s="40"/>
      <c r="AD5" s="43"/>
      <c r="AE5" s="40"/>
      <c r="AF5" s="40"/>
      <c r="AG5" s="40"/>
      <c r="AH5" s="40"/>
      <c r="AI5" s="40"/>
      <c r="AK5" s="42"/>
      <c r="AL5" s="69"/>
    </row>
    <row r="6" spans="2:38" ht="22.2" customHeight="1">
      <c r="B6" s="165"/>
      <c r="C6" s="12" t="s">
        <v>2</v>
      </c>
      <c r="D6" s="170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2"/>
      <c r="AB6" s="39"/>
      <c r="AC6" s="40"/>
      <c r="AD6" s="43"/>
      <c r="AE6" s="40"/>
      <c r="AF6" s="40"/>
      <c r="AG6" s="40"/>
      <c r="AH6" s="40"/>
      <c r="AI6" s="40"/>
      <c r="AK6" s="42"/>
      <c r="AL6" s="69">
        <f>D6</f>
        <v>0</v>
      </c>
    </row>
    <row r="7" spans="2:38" ht="22.2" customHeight="1">
      <c r="B7" s="165"/>
      <c r="C7" s="12" t="s">
        <v>233</v>
      </c>
      <c r="D7" s="173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5"/>
      <c r="AB7" s="39"/>
      <c r="AC7" s="44"/>
      <c r="AD7" s="41"/>
      <c r="AE7" s="44"/>
      <c r="AF7" s="44"/>
      <c r="AG7" s="44"/>
      <c r="AH7" s="44"/>
      <c r="AI7" s="44"/>
      <c r="AK7" s="42"/>
      <c r="AL7" s="69"/>
    </row>
    <row r="8" spans="2:38" ht="22.2" customHeight="1">
      <c r="B8" s="165"/>
      <c r="C8" s="12" t="s">
        <v>3</v>
      </c>
      <c r="D8" s="173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5"/>
      <c r="AB8" s="39">
        <v>4</v>
      </c>
      <c r="AD8" s="34" t="str">
        <f>IFERROR(LEFT(D9,SEARCH("市",D9&amp;"市")),IFERROR(LEFT(D9,SEARCH("区",D9&amp;"区")),IFERROR(LEFT(D9,SEARCH("町",D9&amp;"町")),LEFT(D9,SEARCH("村",D9&amp;"村")))))</f>
        <v/>
      </c>
      <c r="AH8" s="44"/>
      <c r="AI8" s="44"/>
      <c r="AK8" s="42"/>
    </row>
    <row r="9" spans="2:38" ht="22.2" customHeight="1">
      <c r="B9" s="165"/>
      <c r="C9" s="10" t="s">
        <v>4</v>
      </c>
      <c r="D9" s="12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7"/>
      <c r="AB9" s="39" t="s">
        <v>278</v>
      </c>
      <c r="AC9" s="44"/>
      <c r="AD9" s="41" t="str">
        <f>IF(D8&lt;&gt;"",D8,"")&amp;" "&amp;IF(D9&lt;&gt;"",D9,"")</f>
        <v xml:space="preserve"> </v>
      </c>
      <c r="AE9" s="44"/>
      <c r="AF9" s="44"/>
      <c r="AG9" s="44"/>
      <c r="AH9" s="45"/>
      <c r="AI9" s="45"/>
      <c r="AK9" s="42"/>
      <c r="AL9" s="70"/>
    </row>
    <row r="10" spans="2:38" ht="22.2" customHeight="1">
      <c r="B10" s="165"/>
      <c r="C10" s="10" t="s">
        <v>5</v>
      </c>
      <c r="D10" s="178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80"/>
      <c r="AB10" s="46" t="s">
        <v>279</v>
      </c>
      <c r="AC10" s="47"/>
      <c r="AD10" s="48"/>
      <c r="AE10" s="47"/>
      <c r="AF10" s="47"/>
      <c r="AG10" s="47"/>
      <c r="AH10" s="47"/>
      <c r="AI10" s="47"/>
      <c r="AK10" s="42"/>
      <c r="AL10" s="71">
        <f>D10</f>
        <v>0</v>
      </c>
    </row>
    <row r="11" spans="2:38" ht="22.2" customHeight="1">
      <c r="B11" s="165"/>
      <c r="C11" s="10" t="s">
        <v>6</v>
      </c>
      <c r="D11" s="181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3"/>
      <c r="AB11" s="39"/>
      <c r="AC11" s="40"/>
      <c r="AD11" s="43"/>
      <c r="AE11" s="40"/>
      <c r="AF11" s="40"/>
      <c r="AG11" s="40"/>
      <c r="AH11" s="40"/>
      <c r="AI11" s="40"/>
      <c r="AK11" s="42"/>
      <c r="AL11" s="42"/>
    </row>
    <row r="12" spans="2:38" ht="22.2" customHeight="1">
      <c r="B12" s="165"/>
      <c r="C12" s="10" t="s">
        <v>7</v>
      </c>
      <c r="D12" s="184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6"/>
      <c r="AB12" s="39" t="s">
        <v>280</v>
      </c>
      <c r="AC12" s="40"/>
      <c r="AD12" s="41" t="str">
        <f t="shared" ref="AD12" si="0">IF(D12&lt;&gt;"",D12,"")</f>
        <v/>
      </c>
      <c r="AE12" s="40"/>
      <c r="AF12" s="40"/>
      <c r="AG12" s="40"/>
      <c r="AH12" s="40"/>
      <c r="AI12" s="40"/>
      <c r="AK12" s="42">
        <f>LEN(D12)</f>
        <v>0</v>
      </c>
      <c r="AL12" s="69"/>
    </row>
    <row r="13" spans="2:38" ht="22.2" customHeight="1">
      <c r="B13" s="165"/>
      <c r="C13" s="10" t="s">
        <v>8</v>
      </c>
      <c r="D13" s="187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9"/>
      <c r="AB13" s="39" t="s">
        <v>276</v>
      </c>
      <c r="AC13" s="49"/>
      <c r="AD13" s="41" t="str">
        <f>IF(D13&lt;&gt;"",D13,"-")</f>
        <v>-</v>
      </c>
      <c r="AE13" s="49"/>
      <c r="AF13" s="49"/>
      <c r="AG13" s="49"/>
      <c r="AH13" s="50"/>
      <c r="AI13" s="50"/>
      <c r="AK13" s="42"/>
      <c r="AL13" s="71"/>
    </row>
    <row r="14" spans="2:38" ht="22.2" customHeight="1">
      <c r="B14" s="165"/>
      <c r="C14" s="10" t="s">
        <v>9</v>
      </c>
      <c r="D14" s="190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2"/>
      <c r="AB14" s="39" t="s">
        <v>275</v>
      </c>
      <c r="AC14" s="40"/>
      <c r="AD14" s="41" t="str">
        <f>IF(D14&lt;&gt;"",D14,"-")</f>
        <v>-</v>
      </c>
      <c r="AF14" s="40"/>
      <c r="AG14" s="40"/>
      <c r="AH14" s="50"/>
      <c r="AI14" s="50"/>
      <c r="AK14" s="42"/>
      <c r="AL14" s="71"/>
    </row>
    <row r="15" spans="2:38" ht="22.2" customHeight="1">
      <c r="B15" s="165"/>
      <c r="C15" s="10" t="s">
        <v>72</v>
      </c>
      <c r="D15" s="18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9"/>
      <c r="AB15" s="39" t="s">
        <v>281</v>
      </c>
      <c r="AC15" s="49"/>
      <c r="AD15" s="41" t="str">
        <f>IF(D15&lt;&gt;"",D15,"-")</f>
        <v>-</v>
      </c>
      <c r="AE15" s="40"/>
      <c r="AF15" s="49"/>
      <c r="AG15" s="49"/>
      <c r="AH15" s="50"/>
      <c r="AI15" s="50"/>
      <c r="AK15" s="42"/>
      <c r="AL15" s="71"/>
    </row>
    <row r="16" spans="2:38" ht="22.2" customHeight="1">
      <c r="B16" s="165"/>
      <c r="C16" s="10" t="s">
        <v>10</v>
      </c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5"/>
      <c r="AB16" s="51"/>
      <c r="AC16" s="52"/>
      <c r="AD16" s="53"/>
      <c r="AE16" s="52"/>
      <c r="AI16" s="52"/>
      <c r="AK16" s="42"/>
      <c r="AL16" s="69"/>
    </row>
    <row r="17" spans="2:40" ht="26.25" customHeight="1">
      <c r="B17" s="165"/>
      <c r="C17" s="146" t="s">
        <v>63</v>
      </c>
      <c r="D17" s="19"/>
      <c r="E17" s="150" t="s">
        <v>62</v>
      </c>
      <c r="F17" s="150"/>
      <c r="G17" s="150"/>
      <c r="H17" s="150"/>
      <c r="I17" s="150"/>
      <c r="J17" s="21"/>
      <c r="K17" s="150" t="s">
        <v>42</v>
      </c>
      <c r="L17" s="150"/>
      <c r="M17" s="150"/>
      <c r="N17" s="150"/>
      <c r="O17" s="150"/>
      <c r="P17" s="150"/>
      <c r="Q17" s="150"/>
      <c r="R17" s="150"/>
      <c r="S17" s="21"/>
      <c r="T17" s="150" t="s">
        <v>43</v>
      </c>
      <c r="U17" s="150"/>
      <c r="V17" s="150"/>
      <c r="W17" s="150"/>
      <c r="X17" s="150"/>
      <c r="Y17" s="150"/>
      <c r="Z17" s="150"/>
      <c r="AA17" s="151"/>
      <c r="AB17" s="31">
        <v>19</v>
      </c>
      <c r="AC17" s="33" t="str">
        <f>IF(AF17=TRUE,E17,"")</f>
        <v/>
      </c>
      <c r="AD17" s="41" t="str">
        <f>IF(D17&lt;&gt;"",D17,"-")</f>
        <v>-</v>
      </c>
      <c r="AE17" s="33" t="str">
        <f>IF(AH17=TRUE,T17,"")</f>
        <v/>
      </c>
      <c r="AF17" s="52" t="b">
        <v>0</v>
      </c>
      <c r="AG17" s="52" t="b">
        <v>0</v>
      </c>
      <c r="AH17" s="52" t="b">
        <v>0</v>
      </c>
      <c r="AK17" s="42"/>
      <c r="AL17" s="69"/>
    </row>
    <row r="18" spans="2:40" ht="26.25" customHeight="1">
      <c r="B18" s="165"/>
      <c r="C18" s="147"/>
      <c r="D18" s="19"/>
      <c r="E18" s="142" t="s">
        <v>61</v>
      </c>
      <c r="F18" s="142"/>
      <c r="G18" s="142"/>
      <c r="H18" s="142"/>
      <c r="I18" s="142"/>
      <c r="J18" s="142"/>
      <c r="K18" s="142"/>
      <c r="L18" s="21"/>
      <c r="M18" s="142" t="s">
        <v>41</v>
      </c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3"/>
      <c r="AB18" s="31">
        <v>19</v>
      </c>
      <c r="AC18" s="33" t="str">
        <f>IF(AF18=TRUE,E18,"")</f>
        <v/>
      </c>
      <c r="AD18" s="34" t="str">
        <f>IF(AG18=TRUE,M18,"")</f>
        <v/>
      </c>
      <c r="AF18" s="33" t="b">
        <v>0</v>
      </c>
      <c r="AG18" s="33" t="b">
        <v>0</v>
      </c>
      <c r="AK18" s="42"/>
      <c r="AL18" s="69"/>
    </row>
    <row r="19" spans="2:40" ht="26.25" customHeight="1">
      <c r="B19" s="165"/>
      <c r="C19" s="148"/>
      <c r="D19" s="22"/>
      <c r="E19" s="145" t="s">
        <v>235</v>
      </c>
      <c r="F19" s="145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23" t="s">
        <v>242</v>
      </c>
      <c r="S19" s="23"/>
      <c r="T19" s="145" t="s">
        <v>44</v>
      </c>
      <c r="U19" s="145"/>
      <c r="V19" s="145"/>
      <c r="W19" s="145"/>
      <c r="X19" s="145"/>
      <c r="Y19" s="145"/>
      <c r="Z19" s="145"/>
      <c r="AA19" s="152"/>
      <c r="AB19" s="31">
        <v>19</v>
      </c>
      <c r="AC19" s="33" t="str">
        <f>IF(AF19=TRUE,E19,"")</f>
        <v/>
      </c>
      <c r="AD19" s="41" t="str">
        <f>IF(G19&lt;&gt;"",G19,"")</f>
        <v/>
      </c>
      <c r="AE19" s="33" t="str">
        <f>IF(AH19=TRUE,T19,"")</f>
        <v/>
      </c>
      <c r="AF19" s="33" t="b">
        <v>0</v>
      </c>
      <c r="AH19" s="33" t="b">
        <v>0</v>
      </c>
      <c r="AK19" s="42">
        <f>LEN(G19)</f>
        <v>0</v>
      </c>
      <c r="AL19" s="69"/>
    </row>
    <row r="20" spans="2:40" ht="28.8" customHeight="1">
      <c r="B20" s="165"/>
      <c r="C20" s="14" t="s">
        <v>73</v>
      </c>
      <c r="D20" s="139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8"/>
      <c r="AB20" s="54" t="s">
        <v>263</v>
      </c>
      <c r="AC20" s="55" t="s">
        <v>277</v>
      </c>
      <c r="AD20" s="41" t="str">
        <f t="shared" ref="AD20:AD26" si="1">IF(D20&lt;&gt;"",D20,"")</f>
        <v/>
      </c>
      <c r="AE20" s="55"/>
      <c r="AF20" s="55"/>
      <c r="AG20" s="55"/>
      <c r="AH20" s="55"/>
      <c r="AI20" s="55"/>
      <c r="AK20" s="42">
        <f>LEN(D20)</f>
        <v>0</v>
      </c>
      <c r="AL20" s="69"/>
    </row>
    <row r="21" spans="2:40" ht="26.25" customHeight="1">
      <c r="B21" s="165"/>
      <c r="C21" s="13" t="s">
        <v>11</v>
      </c>
      <c r="D21" s="24"/>
      <c r="E21" s="127" t="s">
        <v>45</v>
      </c>
      <c r="F21" s="127"/>
      <c r="G21" s="127"/>
      <c r="H21" s="127"/>
      <c r="I21" s="127"/>
      <c r="J21" s="127"/>
      <c r="K21" s="127"/>
      <c r="L21" s="127"/>
      <c r="M21" s="127"/>
      <c r="N21" s="25"/>
      <c r="O21" s="127" t="s">
        <v>46</v>
      </c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8"/>
      <c r="AB21" s="54" t="s">
        <v>264</v>
      </c>
      <c r="AC21" s="55" t="s">
        <v>262</v>
      </c>
      <c r="AD21" s="34" t="str">
        <f>IF(AE21=TRUE,E21,"なし")</f>
        <v>なし</v>
      </c>
      <c r="AE21" s="55" t="b">
        <v>0</v>
      </c>
      <c r="AF21" s="55"/>
      <c r="AG21" s="55"/>
      <c r="AK21" s="42"/>
      <c r="AL21" s="69"/>
    </row>
    <row r="22" spans="2:40" ht="26.25" customHeight="1">
      <c r="B22" s="165"/>
      <c r="C22" s="13" t="s">
        <v>12</v>
      </c>
      <c r="D22" s="119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1"/>
      <c r="AB22" s="54" t="s">
        <v>265</v>
      </c>
      <c r="AC22" s="55" t="s">
        <v>262</v>
      </c>
      <c r="AD22" s="41" t="str">
        <f t="shared" si="1"/>
        <v/>
      </c>
      <c r="AE22" s="55"/>
      <c r="AF22" s="55"/>
      <c r="AG22" s="55"/>
      <c r="AK22" s="42">
        <f>LEN(D22)</f>
        <v>0</v>
      </c>
      <c r="AL22" s="69"/>
    </row>
    <row r="23" spans="2:40" ht="26.25" customHeight="1">
      <c r="B23" s="165"/>
      <c r="C23" s="13" t="s">
        <v>13</v>
      </c>
      <c r="D23" s="24"/>
      <c r="E23" s="127" t="s">
        <v>45</v>
      </c>
      <c r="F23" s="127"/>
      <c r="G23" s="127"/>
      <c r="H23" s="127"/>
      <c r="I23" s="127"/>
      <c r="J23" s="127"/>
      <c r="K23" s="127"/>
      <c r="L23" s="127"/>
      <c r="M23" s="127"/>
      <c r="N23" s="25"/>
      <c r="O23" s="127" t="s">
        <v>46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8"/>
      <c r="AB23" s="31" t="s">
        <v>254</v>
      </c>
      <c r="AC23" s="33" t="s">
        <v>252</v>
      </c>
      <c r="AD23" s="34" t="str">
        <f>IF(AE23=TRUE,E23,"なし")</f>
        <v>なし</v>
      </c>
      <c r="AE23" s="33" t="b">
        <v>0</v>
      </c>
      <c r="AK23" s="42"/>
      <c r="AL23" s="69"/>
    </row>
    <row r="24" spans="2:40" ht="52.5" customHeight="1">
      <c r="B24" s="165"/>
      <c r="C24" s="13" t="s">
        <v>14</v>
      </c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8"/>
      <c r="AB24" s="31" t="s">
        <v>272</v>
      </c>
      <c r="AC24" s="33" t="s">
        <v>252</v>
      </c>
      <c r="AD24" s="41" t="str">
        <f>IF(D24&lt;&gt;"",D24,"")</f>
        <v/>
      </c>
      <c r="AH24" s="55"/>
      <c r="AI24" s="55"/>
      <c r="AK24" s="42">
        <f>LEN(D24)</f>
        <v>0</v>
      </c>
      <c r="AL24" s="69"/>
    </row>
    <row r="25" spans="2:40" ht="26.25" customHeight="1">
      <c r="B25" s="165"/>
      <c r="C25" s="13" t="s">
        <v>19</v>
      </c>
      <c r="D25" s="24"/>
      <c r="E25" s="127" t="s">
        <v>45</v>
      </c>
      <c r="F25" s="127"/>
      <c r="G25" s="127"/>
      <c r="H25" s="127"/>
      <c r="I25" s="127"/>
      <c r="J25" s="127"/>
      <c r="K25" s="127"/>
      <c r="L25" s="127"/>
      <c r="M25" s="127"/>
      <c r="N25" s="25"/>
      <c r="O25" s="127" t="s">
        <v>46</v>
      </c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8"/>
      <c r="AB25" s="31" t="s">
        <v>270</v>
      </c>
      <c r="AC25" s="33" t="s">
        <v>253</v>
      </c>
      <c r="AD25" s="34" t="str">
        <f>IF(AE25=TRUE,E25,"なし")</f>
        <v>なし</v>
      </c>
      <c r="AE25" s="33" t="b">
        <v>0</v>
      </c>
      <c r="AK25" s="42"/>
      <c r="AL25" s="69"/>
    </row>
    <row r="26" spans="2:40" ht="51.75" customHeight="1">
      <c r="B26" s="165"/>
      <c r="C26" s="13" t="s">
        <v>20</v>
      </c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8"/>
      <c r="AB26" s="31" t="s">
        <v>271</v>
      </c>
      <c r="AC26" s="33" t="s">
        <v>253</v>
      </c>
      <c r="AD26" s="41" t="str">
        <f t="shared" si="1"/>
        <v/>
      </c>
      <c r="AH26" s="55"/>
      <c r="AI26" s="55"/>
      <c r="AK26" s="42">
        <f>LEN(D26)</f>
        <v>0</v>
      </c>
      <c r="AL26" s="69"/>
    </row>
    <row r="27" spans="2:40" ht="26.25" customHeight="1">
      <c r="B27" s="165"/>
      <c r="C27" s="146" t="s">
        <v>21</v>
      </c>
      <c r="D27" s="19"/>
      <c r="E27" s="142" t="s">
        <v>236</v>
      </c>
      <c r="F27" s="142"/>
      <c r="G27" s="142"/>
      <c r="H27" s="142"/>
      <c r="I27" s="142"/>
      <c r="J27" s="142" t="s">
        <v>241</v>
      </c>
      <c r="K27" s="142"/>
      <c r="L27" s="142"/>
      <c r="M27" s="142"/>
      <c r="N27" s="142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72" t="s">
        <v>242</v>
      </c>
      <c r="AB27" s="31">
        <v>13</v>
      </c>
      <c r="AC27" s="33" t="s">
        <v>282</v>
      </c>
      <c r="AD27" s="34" t="str">
        <f>_xlfn.TEXTJOIN(",",TRUE,IF(AE27=TRUE,E27,""),IF(AE28=TRUE,E28,""),IF(AE29=TRUE,E29,""),IF(AE30=TRUE,E30,""),IF(AE31=TRUE,E31,""))</f>
        <v/>
      </c>
      <c r="AE27" s="33" t="b">
        <v>0</v>
      </c>
      <c r="AK27" s="42">
        <f>LEN(O27)</f>
        <v>0</v>
      </c>
      <c r="AL27" s="69"/>
      <c r="AN27" s="33"/>
    </row>
    <row r="28" spans="2:40" ht="26.25" customHeight="1">
      <c r="B28" s="165"/>
      <c r="C28" s="147"/>
      <c r="D28" s="19"/>
      <c r="E28" s="142" t="s">
        <v>237</v>
      </c>
      <c r="F28" s="142"/>
      <c r="G28" s="142"/>
      <c r="H28" s="142"/>
      <c r="I28" s="142"/>
      <c r="J28" s="142" t="s">
        <v>241</v>
      </c>
      <c r="K28" s="142"/>
      <c r="L28" s="142"/>
      <c r="M28" s="142"/>
      <c r="N28" s="142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72" t="s">
        <v>242</v>
      </c>
      <c r="AB28" s="31">
        <v>13</v>
      </c>
      <c r="AD28" s="34" t="str">
        <f>_xlfn.TEXTJOIN(",",TRUE,IF(O27&lt;&gt;"",O27,""),IF(O28&lt;&gt;"",O28,""),IF(O29&lt;&gt;"",O29,""),IF(O30&lt;&gt;"",O30,""),IF(O31&lt;&gt;"",O31,""))</f>
        <v/>
      </c>
      <c r="AE28" s="33" t="b">
        <v>0</v>
      </c>
      <c r="AK28" s="42">
        <f>LEN(O28)</f>
        <v>0</v>
      </c>
      <c r="AL28" s="69"/>
      <c r="AN28" s="33"/>
    </row>
    <row r="29" spans="2:40" ht="26.25" customHeight="1">
      <c r="B29" s="165"/>
      <c r="C29" s="147"/>
      <c r="D29" s="19"/>
      <c r="E29" s="162" t="s">
        <v>238</v>
      </c>
      <c r="F29" s="162"/>
      <c r="G29" s="162"/>
      <c r="H29" s="162"/>
      <c r="I29" s="162"/>
      <c r="J29" s="142" t="s">
        <v>241</v>
      </c>
      <c r="K29" s="142"/>
      <c r="L29" s="142"/>
      <c r="M29" s="142"/>
      <c r="N29" s="142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72" t="s">
        <v>242</v>
      </c>
      <c r="AB29" s="31">
        <v>13</v>
      </c>
      <c r="AE29" s="33" t="b">
        <v>0</v>
      </c>
      <c r="AK29" s="42">
        <f t="shared" ref="AK29:AK30" si="2">LEN(O29)</f>
        <v>0</v>
      </c>
      <c r="AL29" s="69"/>
      <c r="AN29" s="33"/>
    </row>
    <row r="30" spans="2:40" ht="26.25" customHeight="1">
      <c r="B30" s="165"/>
      <c r="C30" s="147"/>
      <c r="D30" s="19"/>
      <c r="E30" s="142" t="s">
        <v>239</v>
      </c>
      <c r="F30" s="142"/>
      <c r="G30" s="142"/>
      <c r="H30" s="142"/>
      <c r="I30" s="142"/>
      <c r="J30" s="142" t="s">
        <v>241</v>
      </c>
      <c r="K30" s="142"/>
      <c r="L30" s="142"/>
      <c r="M30" s="142"/>
      <c r="N30" s="142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72" t="s">
        <v>242</v>
      </c>
      <c r="AB30" s="31">
        <v>13</v>
      </c>
      <c r="AE30" s="33" t="b">
        <v>0</v>
      </c>
      <c r="AK30" s="42">
        <f t="shared" si="2"/>
        <v>0</v>
      </c>
      <c r="AL30" s="69"/>
      <c r="AN30" s="33"/>
    </row>
    <row r="31" spans="2:40" ht="26.25" customHeight="1">
      <c r="B31" s="165"/>
      <c r="C31" s="148"/>
      <c r="D31" s="22"/>
      <c r="E31" s="145" t="s">
        <v>240</v>
      </c>
      <c r="F31" s="145"/>
      <c r="G31" s="145"/>
      <c r="H31" s="145"/>
      <c r="I31" s="145"/>
      <c r="J31" s="145" t="s">
        <v>241</v>
      </c>
      <c r="K31" s="145"/>
      <c r="L31" s="145"/>
      <c r="M31" s="145"/>
      <c r="N31" s="145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73" t="s">
        <v>242</v>
      </c>
      <c r="AB31" s="31">
        <v>13</v>
      </c>
      <c r="AE31" s="33" t="b">
        <v>0</v>
      </c>
      <c r="AK31" s="42">
        <f>LEN(O31)</f>
        <v>0</v>
      </c>
      <c r="AL31" s="69"/>
    </row>
    <row r="32" spans="2:40" ht="22.2" customHeight="1">
      <c r="B32" s="165"/>
      <c r="C32" s="13" t="s">
        <v>22</v>
      </c>
      <c r="D32" s="22"/>
      <c r="E32" s="145" t="s">
        <v>45</v>
      </c>
      <c r="F32" s="145"/>
      <c r="G32" s="145"/>
      <c r="H32" s="145"/>
      <c r="I32" s="145"/>
      <c r="J32" s="145"/>
      <c r="K32" s="145"/>
      <c r="L32" s="145"/>
      <c r="M32" s="145"/>
      <c r="N32" s="23"/>
      <c r="O32" s="145" t="s">
        <v>46</v>
      </c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52"/>
      <c r="AB32" s="31" t="s">
        <v>268</v>
      </c>
      <c r="AC32" s="33" t="s">
        <v>255</v>
      </c>
      <c r="AD32" s="34" t="str">
        <f>IF(AE32=TRUE,E32,"なし")</f>
        <v>なし</v>
      </c>
      <c r="AE32" s="33" t="b">
        <v>0</v>
      </c>
      <c r="AK32" s="42"/>
      <c r="AL32" s="69"/>
    </row>
    <row r="33" spans="2:38" ht="22.2" customHeight="1">
      <c r="B33" s="165"/>
      <c r="C33" s="13" t="s">
        <v>23</v>
      </c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1"/>
      <c r="AB33" s="31" t="s">
        <v>269</v>
      </c>
      <c r="AC33" s="33" t="s">
        <v>255</v>
      </c>
      <c r="AD33" s="41"/>
      <c r="AK33" s="42">
        <f>LEN(D33)</f>
        <v>0</v>
      </c>
      <c r="AL33" s="69"/>
    </row>
    <row r="34" spans="2:38" ht="22.2" customHeight="1">
      <c r="B34" s="165"/>
      <c r="C34" s="13" t="s">
        <v>24</v>
      </c>
      <c r="D34" s="24"/>
      <c r="E34" s="127" t="s">
        <v>45</v>
      </c>
      <c r="F34" s="127"/>
      <c r="G34" s="127"/>
      <c r="H34" s="127"/>
      <c r="I34" s="127"/>
      <c r="J34" s="127"/>
      <c r="K34" s="127"/>
      <c r="L34" s="127"/>
      <c r="M34" s="127"/>
      <c r="N34" s="25"/>
      <c r="O34" s="127" t="s">
        <v>46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8"/>
      <c r="AB34" s="31"/>
      <c r="AK34" s="42"/>
      <c r="AL34" s="69"/>
    </row>
    <row r="35" spans="2:38" ht="22.2" customHeight="1">
      <c r="B35" s="165"/>
      <c r="C35" s="13" t="s">
        <v>25</v>
      </c>
      <c r="D35" s="24"/>
      <c r="E35" s="127" t="s">
        <v>47</v>
      </c>
      <c r="F35" s="127"/>
      <c r="G35" s="127"/>
      <c r="H35" s="127"/>
      <c r="I35" s="127"/>
      <c r="J35" s="127"/>
      <c r="K35" s="127"/>
      <c r="L35" s="127"/>
      <c r="M35" s="127"/>
      <c r="N35" s="25"/>
      <c r="O35" s="127" t="s">
        <v>48</v>
      </c>
      <c r="P35" s="127"/>
      <c r="Q35" s="127"/>
      <c r="R35" s="127"/>
      <c r="S35" s="127"/>
      <c r="T35" s="127"/>
      <c r="U35" s="127"/>
      <c r="V35" s="127"/>
      <c r="W35" s="127"/>
      <c r="X35" s="25"/>
      <c r="Y35" s="127" t="s">
        <v>49</v>
      </c>
      <c r="Z35" s="127"/>
      <c r="AA35" s="128"/>
      <c r="AB35" s="31"/>
      <c r="AL35" s="69"/>
    </row>
    <row r="36" spans="2:38" ht="22.2" customHeight="1">
      <c r="B36" s="165"/>
      <c r="C36" s="13" t="s">
        <v>26</v>
      </c>
      <c r="D36" s="24"/>
      <c r="E36" s="127" t="s">
        <v>45</v>
      </c>
      <c r="F36" s="127"/>
      <c r="G36" s="127"/>
      <c r="H36" s="127"/>
      <c r="I36" s="127"/>
      <c r="J36" s="127"/>
      <c r="K36" s="127"/>
      <c r="L36" s="127"/>
      <c r="M36" s="127"/>
      <c r="N36" s="25"/>
      <c r="O36" s="127" t="s">
        <v>50</v>
      </c>
      <c r="P36" s="127"/>
      <c r="Q36" s="127"/>
      <c r="R36" s="127"/>
      <c r="S36" s="127"/>
      <c r="T36" s="127"/>
      <c r="U36" s="127"/>
      <c r="V36" s="127"/>
      <c r="W36" s="127"/>
      <c r="X36" s="25"/>
      <c r="Y36" s="127" t="s">
        <v>46</v>
      </c>
      <c r="Z36" s="127"/>
      <c r="AA36" s="128"/>
      <c r="AB36" s="31"/>
      <c r="AK36" s="42"/>
      <c r="AL36" s="69"/>
    </row>
    <row r="37" spans="2:38" ht="22.2" customHeight="1">
      <c r="B37" s="165"/>
      <c r="C37" s="13" t="s">
        <v>83</v>
      </c>
      <c r="D37" s="24"/>
      <c r="E37" s="127" t="s">
        <v>80</v>
      </c>
      <c r="F37" s="127"/>
      <c r="G37" s="127"/>
      <c r="H37" s="127"/>
      <c r="I37" s="127"/>
      <c r="J37" s="127"/>
      <c r="K37" s="127"/>
      <c r="L37" s="25"/>
      <c r="M37" s="127" t="s">
        <v>81</v>
      </c>
      <c r="N37" s="127"/>
      <c r="O37" s="127"/>
      <c r="P37" s="127"/>
      <c r="Q37" s="127"/>
      <c r="R37" s="127"/>
      <c r="S37" s="127"/>
      <c r="T37" s="25"/>
      <c r="U37" s="127" t="s">
        <v>82</v>
      </c>
      <c r="V37" s="127"/>
      <c r="W37" s="127"/>
      <c r="X37" s="127"/>
      <c r="Y37" s="127"/>
      <c r="Z37" s="127"/>
      <c r="AA37" s="128"/>
      <c r="AB37" s="31">
        <v>16</v>
      </c>
      <c r="AC37" s="33" t="s">
        <v>255</v>
      </c>
      <c r="AD37" s="34" t="str">
        <f>_xlfn.TEXTJOIN(",",TRUE,IF(AE37=TRUE,E37,""),IF(AF37=TRUE,M37,""),IF(AG37=TRUE,U37,""))</f>
        <v/>
      </c>
      <c r="AE37" s="33" t="b">
        <v>0</v>
      </c>
      <c r="AF37" s="33" t="b">
        <v>0</v>
      </c>
      <c r="AG37" s="33" t="b">
        <v>0</v>
      </c>
      <c r="AK37" s="42"/>
      <c r="AL37" s="69"/>
    </row>
    <row r="38" spans="2:38" ht="22.2" customHeight="1">
      <c r="B38" s="165"/>
      <c r="C38" s="14" t="s">
        <v>27</v>
      </c>
      <c r="D38" s="24"/>
      <c r="E38" s="127" t="s">
        <v>45</v>
      </c>
      <c r="F38" s="127"/>
      <c r="G38" s="127"/>
      <c r="H38" s="127"/>
      <c r="I38" s="127"/>
      <c r="J38" s="127"/>
      <c r="K38" s="127"/>
      <c r="L38" s="127"/>
      <c r="M38" s="127"/>
      <c r="N38" s="25"/>
      <c r="O38" s="127" t="s">
        <v>46</v>
      </c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8"/>
      <c r="AB38" s="31">
        <v>20</v>
      </c>
      <c r="AC38" s="33" t="s">
        <v>273</v>
      </c>
      <c r="AD38" s="34" t="str">
        <f>IF(AE38=TRUE,E38,"なし")</f>
        <v>なし</v>
      </c>
      <c r="AE38" s="33" t="b">
        <v>0</v>
      </c>
      <c r="AK38" s="42"/>
      <c r="AL38" s="69"/>
    </row>
    <row r="39" spans="2:38" ht="22.2" customHeight="1">
      <c r="B39" s="165"/>
      <c r="C39" s="13" t="s">
        <v>64</v>
      </c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8"/>
      <c r="AB39" s="54"/>
      <c r="AC39" s="55"/>
      <c r="AD39" s="56"/>
      <c r="AE39" s="55"/>
      <c r="AF39" s="55"/>
      <c r="AG39" s="55"/>
      <c r="AH39" s="55"/>
      <c r="AI39" s="55"/>
      <c r="AK39" s="42"/>
      <c r="AL39" s="69"/>
    </row>
    <row r="40" spans="2:38" ht="22.2" customHeight="1">
      <c r="B40" s="165"/>
      <c r="C40" s="13" t="s">
        <v>117</v>
      </c>
      <c r="D40" s="159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1"/>
      <c r="AB40" s="57">
        <v>21</v>
      </c>
      <c r="AC40" s="55" t="s">
        <v>274</v>
      </c>
      <c r="AD40" s="41" t="str">
        <f t="shared" ref="AD40" si="3">IF(D40&lt;&gt;"",D40,"")</f>
        <v/>
      </c>
      <c r="AE40" s="55"/>
      <c r="AF40" s="55"/>
      <c r="AG40" s="55"/>
      <c r="AH40" s="56"/>
      <c r="AI40" s="56"/>
      <c r="AK40" s="42">
        <f>LEN(D40)</f>
        <v>0</v>
      </c>
      <c r="AL40" s="69"/>
    </row>
    <row r="41" spans="2:38" ht="26.25" customHeight="1">
      <c r="B41" s="165"/>
      <c r="C41" s="146" t="s">
        <v>100</v>
      </c>
      <c r="D41" s="26"/>
      <c r="E41" s="150" t="s">
        <v>101</v>
      </c>
      <c r="F41" s="150"/>
      <c r="G41" s="150"/>
      <c r="H41" s="150"/>
      <c r="I41" s="150"/>
      <c r="J41" s="150"/>
      <c r="K41" s="20"/>
      <c r="L41" s="150" t="s">
        <v>102</v>
      </c>
      <c r="M41" s="150"/>
      <c r="N41" s="150"/>
      <c r="O41" s="150"/>
      <c r="P41" s="150"/>
      <c r="Q41" s="20"/>
      <c r="R41" s="150" t="s">
        <v>103</v>
      </c>
      <c r="S41" s="150"/>
      <c r="T41" s="150"/>
      <c r="U41" s="150"/>
      <c r="V41" s="150"/>
      <c r="W41" s="150"/>
      <c r="X41" s="150"/>
      <c r="Y41" s="150"/>
      <c r="Z41" s="150"/>
      <c r="AA41" s="151"/>
      <c r="AB41" s="31">
        <v>21</v>
      </c>
      <c r="AC41" s="33" t="str">
        <f>IF(AF41=TRUE,E41,"")</f>
        <v/>
      </c>
      <c r="AD41" s="34" t="str">
        <f>IF(AG41=TRUE,L41,"")</f>
        <v/>
      </c>
      <c r="AE41" s="33" t="str">
        <f>IF(AH41=TRUE,R41,"")</f>
        <v/>
      </c>
      <c r="AF41" s="33" t="b">
        <v>0</v>
      </c>
      <c r="AG41" s="33" t="b">
        <v>0</v>
      </c>
      <c r="AH41" s="33" t="b">
        <v>0</v>
      </c>
      <c r="AK41" s="42"/>
      <c r="AL41" s="69"/>
    </row>
    <row r="42" spans="2:38" ht="26.25" customHeight="1">
      <c r="B42" s="165"/>
      <c r="C42" s="147"/>
      <c r="D42" s="19"/>
      <c r="E42" s="142" t="s">
        <v>104</v>
      </c>
      <c r="F42" s="142"/>
      <c r="G42" s="142"/>
      <c r="H42" s="142"/>
      <c r="I42" s="142"/>
      <c r="J42" s="142"/>
      <c r="K42" s="142"/>
      <c r="L42" s="142"/>
      <c r="M42" s="142"/>
      <c r="N42" s="21"/>
      <c r="O42" s="142" t="s">
        <v>105</v>
      </c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3"/>
      <c r="AB42" s="31">
        <v>21</v>
      </c>
      <c r="AC42" s="33" t="str">
        <f>IF(AE42=TRUE,E42,"")</f>
        <v/>
      </c>
      <c r="AD42" s="34" t="str">
        <f>IF(AF42=TRUE,O42,"")</f>
        <v/>
      </c>
      <c r="AE42" s="33" t="b">
        <v>0</v>
      </c>
      <c r="AF42" s="33" t="b">
        <v>0</v>
      </c>
      <c r="AK42" s="42"/>
      <c r="AL42" s="69"/>
    </row>
    <row r="43" spans="2:38" ht="26.25" customHeight="1">
      <c r="B43" s="165"/>
      <c r="C43" s="147"/>
      <c r="D43" s="19"/>
      <c r="E43" s="142" t="s">
        <v>234</v>
      </c>
      <c r="F43" s="142"/>
      <c r="G43" s="142"/>
      <c r="H43" s="142"/>
      <c r="I43" s="142"/>
      <c r="J43" s="142"/>
      <c r="K43" s="142"/>
      <c r="L43" s="142"/>
      <c r="M43" s="142"/>
      <c r="N43" s="21"/>
      <c r="O43" s="142" t="s">
        <v>106</v>
      </c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3"/>
      <c r="AB43" s="31">
        <v>21</v>
      </c>
      <c r="AC43" s="33" t="str">
        <f t="shared" ref="AC43:AC48" si="4">IF(AE43=TRUE,E43,"")</f>
        <v/>
      </c>
      <c r="AD43" s="34" t="str">
        <f t="shared" ref="AD43:AD48" si="5">IF(AF43=TRUE,O43,"")</f>
        <v/>
      </c>
      <c r="AE43" s="33" t="b">
        <v>0</v>
      </c>
      <c r="AF43" s="33" t="b">
        <v>0</v>
      </c>
      <c r="AK43" s="42"/>
      <c r="AL43" s="69"/>
    </row>
    <row r="44" spans="2:38" ht="26.25" customHeight="1">
      <c r="B44" s="165"/>
      <c r="C44" s="147"/>
      <c r="D44" s="19"/>
      <c r="E44" s="142" t="s">
        <v>107</v>
      </c>
      <c r="F44" s="142"/>
      <c r="G44" s="142"/>
      <c r="H44" s="142"/>
      <c r="I44" s="142"/>
      <c r="J44" s="142"/>
      <c r="K44" s="142"/>
      <c r="L44" s="142"/>
      <c r="M44" s="142"/>
      <c r="N44" s="21"/>
      <c r="O44" s="142" t="s">
        <v>108</v>
      </c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3"/>
      <c r="AB44" s="31">
        <v>21</v>
      </c>
      <c r="AC44" s="33" t="str">
        <f t="shared" si="4"/>
        <v/>
      </c>
      <c r="AD44" s="34" t="str">
        <f t="shared" si="5"/>
        <v/>
      </c>
      <c r="AE44" s="33" t="b">
        <v>0</v>
      </c>
      <c r="AF44" s="33" t="b">
        <v>0</v>
      </c>
      <c r="AK44" s="42"/>
      <c r="AL44" s="69"/>
    </row>
    <row r="45" spans="2:38" ht="26.25" customHeight="1">
      <c r="B45" s="165"/>
      <c r="C45" s="147"/>
      <c r="D45" s="19"/>
      <c r="E45" s="142" t="s">
        <v>109</v>
      </c>
      <c r="F45" s="142"/>
      <c r="G45" s="142"/>
      <c r="H45" s="142"/>
      <c r="I45" s="142"/>
      <c r="J45" s="142"/>
      <c r="K45" s="142"/>
      <c r="L45" s="142"/>
      <c r="M45" s="142"/>
      <c r="N45" s="21"/>
      <c r="O45" s="142" t="s">
        <v>110</v>
      </c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3"/>
      <c r="AB45" s="31">
        <v>21</v>
      </c>
      <c r="AC45" s="33" t="str">
        <f>IF(AE45=TRUE,E45,"")</f>
        <v/>
      </c>
      <c r="AD45" s="34" t="str">
        <f t="shared" si="5"/>
        <v/>
      </c>
      <c r="AE45" s="33" t="b">
        <v>0</v>
      </c>
      <c r="AF45" s="33" t="b">
        <v>0</v>
      </c>
      <c r="AK45" s="42"/>
      <c r="AL45" s="69"/>
    </row>
    <row r="46" spans="2:38" ht="26.25" customHeight="1">
      <c r="B46" s="165"/>
      <c r="C46" s="147"/>
      <c r="D46" s="19"/>
      <c r="E46" s="142" t="s">
        <v>111</v>
      </c>
      <c r="F46" s="142"/>
      <c r="G46" s="142"/>
      <c r="H46" s="142"/>
      <c r="I46" s="142"/>
      <c r="J46" s="142"/>
      <c r="K46" s="142"/>
      <c r="L46" s="142"/>
      <c r="M46" s="142"/>
      <c r="N46" s="21"/>
      <c r="O46" s="142" t="s">
        <v>112</v>
      </c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3"/>
      <c r="AB46" s="31">
        <v>21</v>
      </c>
      <c r="AC46" s="33" t="str">
        <f t="shared" si="4"/>
        <v/>
      </c>
      <c r="AD46" s="34" t="str">
        <f t="shared" si="5"/>
        <v/>
      </c>
      <c r="AE46" s="33" t="b">
        <v>0</v>
      </c>
      <c r="AF46" s="33" t="b">
        <v>0</v>
      </c>
      <c r="AK46" s="42"/>
      <c r="AL46" s="69"/>
    </row>
    <row r="47" spans="2:38" ht="26.25" customHeight="1">
      <c r="B47" s="165"/>
      <c r="C47" s="147"/>
      <c r="D47" s="19"/>
      <c r="E47" s="142" t="s">
        <v>113</v>
      </c>
      <c r="F47" s="142"/>
      <c r="G47" s="142"/>
      <c r="H47" s="142"/>
      <c r="I47" s="142"/>
      <c r="J47" s="142"/>
      <c r="K47" s="142"/>
      <c r="L47" s="142"/>
      <c r="M47" s="142"/>
      <c r="N47" s="21"/>
      <c r="O47" s="142" t="s">
        <v>114</v>
      </c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3"/>
      <c r="AB47" s="31">
        <v>21</v>
      </c>
      <c r="AC47" s="33" t="str">
        <f t="shared" si="4"/>
        <v/>
      </c>
      <c r="AD47" s="34" t="str">
        <f t="shared" si="5"/>
        <v/>
      </c>
      <c r="AE47" s="33" t="b">
        <v>0</v>
      </c>
      <c r="AF47" s="33" t="b">
        <v>0</v>
      </c>
      <c r="AK47" s="42"/>
      <c r="AL47" s="69"/>
    </row>
    <row r="48" spans="2:38" ht="26.25" customHeight="1">
      <c r="B48" s="165"/>
      <c r="C48" s="148"/>
      <c r="D48" s="22"/>
      <c r="E48" s="145" t="s">
        <v>115</v>
      </c>
      <c r="F48" s="145"/>
      <c r="G48" s="145"/>
      <c r="H48" s="145"/>
      <c r="I48" s="145"/>
      <c r="J48" s="145"/>
      <c r="K48" s="145"/>
      <c r="L48" s="145"/>
      <c r="M48" s="145"/>
      <c r="N48" s="23"/>
      <c r="O48" s="145" t="s">
        <v>116</v>
      </c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52"/>
      <c r="AB48" s="31">
        <v>21</v>
      </c>
      <c r="AC48" s="33" t="str">
        <f t="shared" si="4"/>
        <v/>
      </c>
      <c r="AD48" s="34" t="str">
        <f t="shared" si="5"/>
        <v/>
      </c>
      <c r="AE48" s="33" t="b">
        <v>0</v>
      </c>
      <c r="AF48" s="33" t="b">
        <v>0</v>
      </c>
      <c r="AK48" s="42"/>
      <c r="AL48" s="69"/>
    </row>
    <row r="49" spans="2:40" ht="22.2" customHeight="1">
      <c r="B49" s="165"/>
      <c r="C49" s="13" t="s">
        <v>28</v>
      </c>
      <c r="D49" s="24"/>
      <c r="E49" s="127" t="s">
        <v>45</v>
      </c>
      <c r="F49" s="127"/>
      <c r="G49" s="127"/>
      <c r="H49" s="127"/>
      <c r="I49" s="127"/>
      <c r="J49" s="127"/>
      <c r="K49" s="127"/>
      <c r="L49" s="127"/>
      <c r="M49" s="127"/>
      <c r="N49" s="25"/>
      <c r="O49" s="127" t="s">
        <v>46</v>
      </c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8"/>
      <c r="AB49" s="31"/>
      <c r="AK49" s="42"/>
      <c r="AL49" s="69"/>
    </row>
    <row r="50" spans="2:40" ht="22.2" customHeight="1" thickBot="1">
      <c r="B50" s="166"/>
      <c r="C50" s="9" t="s">
        <v>29</v>
      </c>
      <c r="D50" s="153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5"/>
      <c r="AB50" s="58">
        <v>8</v>
      </c>
      <c r="AC50" s="59" t="s">
        <v>250</v>
      </c>
      <c r="AD50" s="41" t="str">
        <f t="shared" ref="AD50" si="6">IF(D50&lt;&gt;"",D50,"")</f>
        <v/>
      </c>
      <c r="AE50" s="60"/>
      <c r="AF50" s="60"/>
      <c r="AG50" s="60"/>
      <c r="AH50" s="60"/>
      <c r="AI50" s="60"/>
      <c r="AK50" s="42"/>
      <c r="AL50" s="69"/>
    </row>
    <row r="51" spans="2:40" ht="22.2" customHeight="1">
      <c r="B51" s="156" t="s">
        <v>55</v>
      </c>
      <c r="C51" s="11" t="s">
        <v>30</v>
      </c>
      <c r="D51" s="116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8"/>
      <c r="AB51" s="31"/>
      <c r="AK51" s="42"/>
      <c r="AL51" s="69"/>
    </row>
    <row r="52" spans="2:40" ht="22.2" customHeight="1">
      <c r="B52" s="157"/>
      <c r="C52" s="12" t="s">
        <v>31</v>
      </c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1"/>
      <c r="AB52" s="31"/>
      <c r="AK52" s="42"/>
      <c r="AL52" s="69"/>
    </row>
    <row r="53" spans="2:40" ht="22.2" customHeight="1">
      <c r="B53" s="157"/>
      <c r="C53" s="12" t="s">
        <v>32</v>
      </c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1"/>
      <c r="AB53" s="31"/>
      <c r="AK53" s="42"/>
      <c r="AL53" s="69">
        <f>D53</f>
        <v>0</v>
      </c>
    </row>
    <row r="54" spans="2:40" ht="22.2" customHeight="1" thickBot="1">
      <c r="B54" s="158"/>
      <c r="C54" s="15" t="s">
        <v>33</v>
      </c>
      <c r="D54" s="119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1"/>
      <c r="AB54" s="31"/>
      <c r="AK54" s="42">
        <f>LEN(D54)</f>
        <v>0</v>
      </c>
      <c r="AL54" s="69"/>
    </row>
    <row r="55" spans="2:40" ht="22.2" customHeight="1">
      <c r="B55" s="132" t="s">
        <v>70</v>
      </c>
      <c r="C55" s="17" t="s">
        <v>65</v>
      </c>
      <c r="D55" s="116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31">
        <v>5</v>
      </c>
      <c r="AC55" s="33" t="s">
        <v>65</v>
      </c>
      <c r="AD55" s="41" t="str">
        <f t="shared" ref="AD55" si="7">IF(D55&lt;&gt;"",D55,"")</f>
        <v/>
      </c>
      <c r="AK55" s="42"/>
      <c r="AL55" s="69"/>
    </row>
    <row r="56" spans="2:40" ht="22.2" customHeight="1">
      <c r="B56" s="133"/>
      <c r="C56" s="13" t="s">
        <v>66</v>
      </c>
      <c r="D56" s="135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1"/>
      <c r="AB56" s="31"/>
      <c r="AH56" s="40"/>
      <c r="AI56" s="40"/>
      <c r="AK56" s="42"/>
      <c r="AL56" s="69">
        <f>D56</f>
        <v>0</v>
      </c>
    </row>
    <row r="57" spans="2:40" ht="52.5" customHeight="1">
      <c r="B57" s="133"/>
      <c r="C57" s="13" t="s">
        <v>67</v>
      </c>
      <c r="D57" s="136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8"/>
      <c r="AB57" s="54">
        <v>2</v>
      </c>
      <c r="AC57" s="55" t="s">
        <v>246</v>
      </c>
      <c r="AD57" s="41" t="str">
        <f t="shared" ref="AD57:AD59" si="8">IF(D57&lt;&gt;"",D57,"")</f>
        <v/>
      </c>
      <c r="AE57" s="55"/>
      <c r="AF57" s="55"/>
      <c r="AG57" s="55"/>
      <c r="AH57" s="55"/>
      <c r="AI57" s="55"/>
      <c r="AK57" s="42">
        <f>LEN(D57)</f>
        <v>0</v>
      </c>
      <c r="AL57" s="69"/>
    </row>
    <row r="58" spans="2:40" ht="78.599999999999994" customHeight="1">
      <c r="B58" s="133"/>
      <c r="C58" s="14" t="s">
        <v>68</v>
      </c>
      <c r="D58" s="139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8"/>
      <c r="AB58" s="54">
        <v>7</v>
      </c>
      <c r="AC58" s="55" t="s">
        <v>247</v>
      </c>
      <c r="AD58" s="41" t="str">
        <f t="shared" si="8"/>
        <v/>
      </c>
      <c r="AE58" s="55"/>
      <c r="AF58" s="55"/>
      <c r="AG58" s="55"/>
      <c r="AH58" s="55"/>
      <c r="AI58" s="55"/>
      <c r="AK58" s="42">
        <f t="shared" ref="AK58:AK59" si="9">LEN(D58)</f>
        <v>0</v>
      </c>
      <c r="AL58" s="69"/>
    </row>
    <row r="59" spans="2:40" ht="78.75" customHeight="1">
      <c r="B59" s="133"/>
      <c r="C59" s="14" t="s">
        <v>74</v>
      </c>
      <c r="D59" s="139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1"/>
      <c r="AB59" s="57">
        <v>10</v>
      </c>
      <c r="AC59" s="55" t="s">
        <v>251</v>
      </c>
      <c r="AD59" s="41" t="str">
        <f t="shared" si="8"/>
        <v/>
      </c>
      <c r="AE59" s="55"/>
      <c r="AF59" s="55"/>
      <c r="AG59" s="55"/>
      <c r="AH59" s="56"/>
      <c r="AI59" s="56"/>
      <c r="AK59" s="42">
        <f t="shared" si="9"/>
        <v>0</v>
      </c>
      <c r="AL59" s="69"/>
    </row>
    <row r="60" spans="2:40" ht="26.25" customHeight="1">
      <c r="B60" s="133"/>
      <c r="C60" s="146" t="s">
        <v>79</v>
      </c>
      <c r="D60" s="19"/>
      <c r="E60" s="150" t="s">
        <v>75</v>
      </c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20"/>
      <c r="Q60" s="150" t="s">
        <v>76</v>
      </c>
      <c r="R60" s="150"/>
      <c r="S60" s="150"/>
      <c r="T60" s="150"/>
      <c r="U60" s="150"/>
      <c r="V60" s="150"/>
      <c r="W60" s="150"/>
      <c r="X60" s="150"/>
      <c r="Y60" s="150"/>
      <c r="Z60" s="150"/>
      <c r="AA60" s="151"/>
      <c r="AB60" s="31"/>
      <c r="AC60" s="33" t="str">
        <f>IF(AF60=TRUE,E60,"")</f>
        <v/>
      </c>
      <c r="AD60" s="33" t="str">
        <f>IF(AG60=TRUE,Q60,"")</f>
        <v/>
      </c>
      <c r="AF60" s="33" t="b">
        <v>0</v>
      </c>
      <c r="AG60" s="33" t="b">
        <v>0</v>
      </c>
      <c r="AN60" s="33"/>
    </row>
    <row r="61" spans="2:40" ht="26.25" customHeight="1">
      <c r="B61" s="133"/>
      <c r="C61" s="147"/>
      <c r="D61" s="19"/>
      <c r="E61" s="142" t="s">
        <v>77</v>
      </c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21"/>
      <c r="Q61" s="142" t="s">
        <v>78</v>
      </c>
      <c r="R61" s="142"/>
      <c r="S61" s="142"/>
      <c r="T61" s="142"/>
      <c r="U61" s="142"/>
      <c r="V61" s="142"/>
      <c r="W61" s="142"/>
      <c r="X61" s="142"/>
      <c r="Y61" s="142"/>
      <c r="Z61" s="142"/>
      <c r="AA61" s="143"/>
      <c r="AB61" s="31"/>
      <c r="AC61" s="33" t="str">
        <f t="shared" ref="AC61:AC62" si="10">IF(AF61=TRUE,E61,"")</f>
        <v/>
      </c>
      <c r="AD61" s="33" t="str">
        <f t="shared" ref="AD61" si="11">IF(AG61=TRUE,Q61,"")</f>
        <v/>
      </c>
      <c r="AF61" s="33" t="b">
        <v>0</v>
      </c>
      <c r="AG61" s="33" t="b">
        <v>0</v>
      </c>
      <c r="AN61" s="33"/>
    </row>
    <row r="62" spans="2:40" ht="26.25" customHeight="1">
      <c r="B62" s="133"/>
      <c r="C62" s="147"/>
      <c r="D62" s="19"/>
      <c r="E62" s="145" t="s">
        <v>243</v>
      </c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21"/>
      <c r="Q62" s="142" t="s">
        <v>240</v>
      </c>
      <c r="R62" s="142"/>
      <c r="S62" s="142"/>
      <c r="T62" s="142"/>
      <c r="U62" s="142"/>
      <c r="V62" s="142"/>
      <c r="W62" s="142"/>
      <c r="X62" s="142"/>
      <c r="Y62" s="142"/>
      <c r="Z62" s="142"/>
      <c r="AA62" s="143"/>
      <c r="AB62" s="31"/>
      <c r="AC62" s="33" t="str">
        <f t="shared" si="10"/>
        <v/>
      </c>
      <c r="AD62" s="33" t="str">
        <f>IF(AG62=TRUE,Q62,"")</f>
        <v/>
      </c>
      <c r="AF62" s="33" t="b">
        <v>0</v>
      </c>
      <c r="AG62" s="33" t="b">
        <v>0</v>
      </c>
      <c r="AN62" s="33"/>
    </row>
    <row r="63" spans="2:40" ht="26.25" customHeight="1">
      <c r="B63" s="133"/>
      <c r="C63" s="146" t="s">
        <v>84</v>
      </c>
      <c r="D63" s="149" t="s">
        <v>85</v>
      </c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1"/>
      <c r="AB63" s="31">
        <v>11</v>
      </c>
      <c r="AN63" s="33"/>
    </row>
    <row r="64" spans="2:40" ht="26.25" customHeight="1">
      <c r="B64" s="133"/>
      <c r="C64" s="147"/>
      <c r="D64" s="21"/>
      <c r="E64" s="142" t="s">
        <v>86</v>
      </c>
      <c r="F64" s="142"/>
      <c r="G64" s="142"/>
      <c r="H64" s="142"/>
      <c r="I64" s="142"/>
      <c r="J64" s="21"/>
      <c r="K64" s="142" t="s">
        <v>87</v>
      </c>
      <c r="L64" s="142"/>
      <c r="M64" s="142"/>
      <c r="N64" s="142"/>
      <c r="O64" s="142"/>
      <c r="P64" s="142"/>
      <c r="Q64" s="21"/>
      <c r="R64" s="142" t="s">
        <v>88</v>
      </c>
      <c r="S64" s="142"/>
      <c r="T64" s="142"/>
      <c r="U64" s="142"/>
      <c r="V64" s="142"/>
      <c r="W64" s="142"/>
      <c r="X64" s="142"/>
      <c r="Y64" s="142"/>
      <c r="Z64" s="142"/>
      <c r="AA64" s="143"/>
      <c r="AB64" s="31">
        <v>11</v>
      </c>
      <c r="AC64" s="33" t="str">
        <f>IF(AF64=TRUE,E64,"")</f>
        <v/>
      </c>
      <c r="AD64" s="33" t="str">
        <f>IF(AG64=TRUE,K64,"")</f>
        <v/>
      </c>
      <c r="AE64" s="33" t="str">
        <f>IF(AH64=TRUE,R64,"")</f>
        <v/>
      </c>
      <c r="AF64" s="33" t="b">
        <v>0</v>
      </c>
      <c r="AG64" s="33" t="b">
        <v>0</v>
      </c>
      <c r="AH64" s="33" t="b">
        <v>0</v>
      </c>
    </row>
    <row r="65" spans="2:47" ht="26.25" customHeight="1">
      <c r="B65" s="133"/>
      <c r="C65" s="147"/>
      <c r="D65" s="144" t="s">
        <v>89</v>
      </c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3"/>
      <c r="AB65" s="31">
        <v>11</v>
      </c>
      <c r="AC65" s="33" t="str">
        <f>IF(AF65=TRUE,E65,"")</f>
        <v/>
      </c>
    </row>
    <row r="66" spans="2:47" ht="26.25" customHeight="1">
      <c r="B66" s="133"/>
      <c r="C66" s="147"/>
      <c r="D66" s="21"/>
      <c r="E66" s="142" t="s">
        <v>51</v>
      </c>
      <c r="F66" s="142"/>
      <c r="G66" s="142"/>
      <c r="H66" s="142"/>
      <c r="I66" s="142"/>
      <c r="J66" s="21"/>
      <c r="K66" s="142" t="s">
        <v>90</v>
      </c>
      <c r="L66" s="142"/>
      <c r="M66" s="142"/>
      <c r="N66" s="142"/>
      <c r="O66" s="142"/>
      <c r="P66" s="21"/>
      <c r="Q66" s="142" t="s">
        <v>91</v>
      </c>
      <c r="R66" s="142"/>
      <c r="S66" s="142"/>
      <c r="T66" s="142"/>
      <c r="U66" s="142"/>
      <c r="V66" s="142"/>
      <c r="W66" s="142"/>
      <c r="X66" s="142"/>
      <c r="Y66" s="142"/>
      <c r="Z66" s="142"/>
      <c r="AA66" s="143"/>
      <c r="AB66" s="31">
        <v>11</v>
      </c>
      <c r="AC66" s="33" t="str">
        <f>IF(AF66=TRUE,E66,"")</f>
        <v/>
      </c>
      <c r="AD66" s="33" t="str">
        <f>IF(AG66=TRUE,K66,"")</f>
        <v/>
      </c>
      <c r="AE66" s="33" t="str">
        <f>IF(AH66=TRUE,Q66,"")</f>
        <v/>
      </c>
      <c r="AF66" s="33" t="b">
        <v>0</v>
      </c>
      <c r="AG66" s="33" t="b">
        <v>0</v>
      </c>
      <c r="AH66" s="33" t="b">
        <v>0</v>
      </c>
    </row>
    <row r="67" spans="2:47" ht="26.25" customHeight="1">
      <c r="B67" s="133"/>
      <c r="C67" s="147"/>
      <c r="D67" s="21"/>
      <c r="E67" s="142" t="s">
        <v>92</v>
      </c>
      <c r="F67" s="142"/>
      <c r="G67" s="142"/>
      <c r="H67" s="142"/>
      <c r="I67" s="142"/>
      <c r="J67" s="21"/>
      <c r="K67" s="142" t="s">
        <v>93</v>
      </c>
      <c r="L67" s="142"/>
      <c r="M67" s="142"/>
      <c r="N67" s="142"/>
      <c r="O67" s="142"/>
      <c r="P67" s="21"/>
      <c r="Q67" s="142" t="s">
        <v>94</v>
      </c>
      <c r="R67" s="142"/>
      <c r="S67" s="142"/>
      <c r="T67" s="142"/>
      <c r="U67" s="142"/>
      <c r="V67" s="142"/>
      <c r="W67" s="142"/>
      <c r="X67" s="142"/>
      <c r="Y67" s="142"/>
      <c r="Z67" s="142"/>
      <c r="AA67" s="143"/>
      <c r="AB67" s="31">
        <v>11</v>
      </c>
      <c r="AC67" s="33" t="str">
        <f>IF(AF67=TRUE,E67,"")</f>
        <v/>
      </c>
      <c r="AD67" s="33" t="str">
        <f>IF(AG67=TRUE,K67,"")</f>
        <v/>
      </c>
      <c r="AE67" s="33" t="str">
        <f>IF(AH67=TRUE,Q67,"")</f>
        <v/>
      </c>
      <c r="AF67" s="33" t="b">
        <v>0</v>
      </c>
      <c r="AG67" s="33" t="b">
        <v>0</v>
      </c>
      <c r="AH67" s="33" t="b">
        <v>0</v>
      </c>
    </row>
    <row r="68" spans="2:47" ht="26.25" customHeight="1">
      <c r="B68" s="133"/>
      <c r="C68" s="147"/>
      <c r="D68" s="144" t="s">
        <v>95</v>
      </c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3"/>
      <c r="AB68" s="31">
        <v>11</v>
      </c>
    </row>
    <row r="69" spans="2:47" ht="26.25" customHeight="1">
      <c r="B69" s="133"/>
      <c r="C69" s="147"/>
      <c r="D69" s="21"/>
      <c r="E69" s="142" t="s">
        <v>96</v>
      </c>
      <c r="F69" s="142"/>
      <c r="G69" s="142"/>
      <c r="H69" s="142"/>
      <c r="I69" s="21"/>
      <c r="J69" s="21"/>
      <c r="K69" s="142" t="s">
        <v>97</v>
      </c>
      <c r="L69" s="142"/>
      <c r="M69" s="142"/>
      <c r="N69" s="142"/>
      <c r="O69" s="142"/>
      <c r="P69" s="21"/>
      <c r="Q69" s="142" t="s">
        <v>98</v>
      </c>
      <c r="R69" s="142"/>
      <c r="S69" s="142"/>
      <c r="T69" s="142"/>
      <c r="U69" s="142"/>
      <c r="V69" s="142"/>
      <c r="W69" s="142"/>
      <c r="X69" s="142"/>
      <c r="Y69" s="142"/>
      <c r="Z69" s="142"/>
      <c r="AA69" s="143"/>
      <c r="AB69" s="31">
        <v>11</v>
      </c>
      <c r="AC69" s="33" t="str">
        <f>IF(AF69=TRUE,E69,"")</f>
        <v/>
      </c>
      <c r="AD69" s="33" t="str">
        <f>IF(AG69=TRUE,K69,"")</f>
        <v/>
      </c>
      <c r="AE69" s="33" t="str">
        <f>IF(AH69=TRUE,Q69,"")</f>
        <v/>
      </c>
      <c r="AF69" s="33" t="b">
        <v>0</v>
      </c>
      <c r="AG69" s="33" t="b">
        <v>0</v>
      </c>
      <c r="AH69" s="33" t="b">
        <v>0</v>
      </c>
    </row>
    <row r="70" spans="2:47" ht="26.25" customHeight="1">
      <c r="B70" s="133"/>
      <c r="C70" s="148"/>
      <c r="D70" s="22"/>
      <c r="E70" s="145" t="s">
        <v>99</v>
      </c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52"/>
      <c r="AB70" s="31">
        <v>11</v>
      </c>
      <c r="AC70" s="33" t="str">
        <f>IF(AF70=TRUE,E70,"")</f>
        <v/>
      </c>
      <c r="AF70" s="33" t="b">
        <v>0</v>
      </c>
    </row>
    <row r="71" spans="2:47" ht="52.5" customHeight="1">
      <c r="B71" s="133"/>
      <c r="C71" s="14" t="s">
        <v>69</v>
      </c>
      <c r="D71" s="136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8"/>
      <c r="AB71" s="54" t="s">
        <v>259</v>
      </c>
      <c r="AC71" s="55" t="s">
        <v>256</v>
      </c>
      <c r="AD71" s="41" t="str">
        <f>IF(D71&lt;&gt;"",D71,"")</f>
        <v/>
      </c>
      <c r="AE71" s="55"/>
      <c r="AF71" s="55"/>
      <c r="AG71" s="55"/>
      <c r="AH71" s="55"/>
      <c r="AI71" s="55"/>
      <c r="AK71" s="42">
        <f>LEN(D71)</f>
        <v>0</v>
      </c>
      <c r="AL71" s="69"/>
    </row>
    <row r="72" spans="2:47" ht="22.8" customHeight="1">
      <c r="B72" s="133"/>
      <c r="C72" s="13" t="s">
        <v>15</v>
      </c>
      <c r="D72" s="24"/>
      <c r="E72" s="127" t="s">
        <v>45</v>
      </c>
      <c r="F72" s="127"/>
      <c r="G72" s="127"/>
      <c r="H72" s="127"/>
      <c r="I72" s="127"/>
      <c r="J72" s="127"/>
      <c r="K72" s="127"/>
      <c r="L72" s="127"/>
      <c r="M72" s="127"/>
      <c r="N72" s="25"/>
      <c r="O72" s="127" t="s">
        <v>46</v>
      </c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8"/>
      <c r="AB72" s="31" t="s">
        <v>261</v>
      </c>
      <c r="AC72" s="55" t="s">
        <v>257</v>
      </c>
      <c r="AD72" s="33" t="str">
        <f>IF(AF72=TRUE,E72,"-")</f>
        <v>-</v>
      </c>
      <c r="AE72" s="55"/>
      <c r="AF72" s="55" t="b">
        <v>0</v>
      </c>
      <c r="AG72" s="55"/>
    </row>
    <row r="73" spans="2:47" ht="22.8" customHeight="1">
      <c r="B73" s="133"/>
      <c r="C73" s="13" t="s">
        <v>16</v>
      </c>
      <c r="D73" s="126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1"/>
      <c r="AB73" s="31" t="s">
        <v>260</v>
      </c>
      <c r="AC73" s="55" t="s">
        <v>257</v>
      </c>
      <c r="AD73" s="41" t="str">
        <f>IF(D73&lt;&gt;"",D73,"")</f>
        <v/>
      </c>
      <c r="AE73" s="55"/>
      <c r="AF73" s="55"/>
      <c r="AG73" s="55"/>
      <c r="AK73" s="42">
        <f>LEN(D73)</f>
        <v>0</v>
      </c>
      <c r="AL73" s="69"/>
    </row>
    <row r="74" spans="2:47" ht="22.8" customHeight="1">
      <c r="B74" s="133"/>
      <c r="C74" s="13" t="s">
        <v>17</v>
      </c>
      <c r="D74" s="24"/>
      <c r="E74" s="127" t="s">
        <v>45</v>
      </c>
      <c r="F74" s="127"/>
      <c r="G74" s="127"/>
      <c r="H74" s="127"/>
      <c r="I74" s="127"/>
      <c r="J74" s="127"/>
      <c r="K74" s="127"/>
      <c r="L74" s="127"/>
      <c r="M74" s="127"/>
      <c r="N74" s="25"/>
      <c r="O74" s="127" t="s">
        <v>46</v>
      </c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8"/>
      <c r="AB74" s="31" t="s">
        <v>266</v>
      </c>
      <c r="AC74" s="55" t="s">
        <v>258</v>
      </c>
      <c r="AD74" s="33" t="str">
        <f>IF(AF74=TRUE,E74,"-")</f>
        <v>-</v>
      </c>
      <c r="AE74" s="55"/>
      <c r="AF74" s="55" t="b">
        <v>0</v>
      </c>
      <c r="AG74" s="55"/>
      <c r="AU74" s="86"/>
    </row>
    <row r="75" spans="2:47" ht="22.8" customHeight="1">
      <c r="B75" s="133"/>
      <c r="C75" s="13" t="s">
        <v>18</v>
      </c>
      <c r="D75" s="119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1"/>
      <c r="AB75" s="31" t="s">
        <v>267</v>
      </c>
      <c r="AC75" s="55" t="s">
        <v>258</v>
      </c>
      <c r="AD75" s="41" t="str">
        <f t="shared" ref="AD75" si="12">IF(D75&lt;&gt;"",D75,"")</f>
        <v/>
      </c>
      <c r="AE75" s="55"/>
      <c r="AF75" s="55"/>
      <c r="AG75" s="55"/>
      <c r="AK75" s="42">
        <f>LEN(D75)</f>
        <v>0</v>
      </c>
      <c r="AL75" s="69"/>
    </row>
    <row r="76" spans="2:47" ht="243.6" customHeight="1" thickBot="1">
      <c r="B76" s="134"/>
      <c r="C76" s="18" t="s">
        <v>228</v>
      </c>
      <c r="D76" s="129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1"/>
      <c r="AB76" s="57" t="s">
        <v>248</v>
      </c>
      <c r="AC76" s="56" t="s">
        <v>249</v>
      </c>
      <c r="AD76" s="56"/>
      <c r="AE76" s="56"/>
      <c r="AF76" s="56"/>
      <c r="AG76" s="56"/>
      <c r="AH76" s="55"/>
      <c r="AI76" s="55"/>
    </row>
    <row r="77" spans="2:47" ht="28.05" customHeight="1">
      <c r="B77" s="87" t="s">
        <v>289</v>
      </c>
      <c r="C77" s="74" t="s">
        <v>290</v>
      </c>
      <c r="D77" s="75"/>
      <c r="E77" s="90" t="s">
        <v>291</v>
      </c>
      <c r="F77" s="90"/>
      <c r="G77" s="90"/>
      <c r="H77" s="90"/>
      <c r="I77" s="90"/>
      <c r="J77" s="90"/>
      <c r="K77" s="90"/>
      <c r="L77" s="90"/>
      <c r="M77" s="90"/>
      <c r="N77" s="76"/>
      <c r="O77" s="90" t="s">
        <v>292</v>
      </c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1"/>
      <c r="AC77" s="55" t="s">
        <v>307</v>
      </c>
      <c r="AD77" s="33" t="str">
        <f>IF(AF77=TRUE,E77,"-")</f>
        <v>-</v>
      </c>
      <c r="AF77" s="33" t="b">
        <v>0</v>
      </c>
      <c r="AL77" s="33"/>
      <c r="AM77" s="33"/>
      <c r="AN77" s="33"/>
    </row>
    <row r="78" spans="2:47" ht="28.05" customHeight="1">
      <c r="B78" s="88"/>
      <c r="C78" s="77" t="s">
        <v>293</v>
      </c>
      <c r="D78" s="75"/>
      <c r="E78" s="90" t="s">
        <v>294</v>
      </c>
      <c r="F78" s="90"/>
      <c r="G78" s="90"/>
      <c r="H78" s="90"/>
      <c r="I78" s="90"/>
      <c r="J78" s="90"/>
      <c r="K78" s="90"/>
      <c r="L78" s="90"/>
      <c r="M78" s="90"/>
      <c r="N78" s="76"/>
      <c r="O78" s="90" t="s">
        <v>295</v>
      </c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1"/>
      <c r="AD78" s="33"/>
      <c r="AL78" s="33"/>
      <c r="AM78" s="33"/>
      <c r="AN78" s="33"/>
    </row>
    <row r="79" spans="2:47" ht="28.05" customHeight="1">
      <c r="B79" s="88"/>
      <c r="C79" s="77" t="s">
        <v>296</v>
      </c>
      <c r="D79" s="75"/>
      <c r="E79" s="90" t="s">
        <v>291</v>
      </c>
      <c r="F79" s="90"/>
      <c r="G79" s="90"/>
      <c r="H79" s="90"/>
      <c r="I79" s="90"/>
      <c r="J79" s="90"/>
      <c r="K79" s="90"/>
      <c r="L79" s="90"/>
      <c r="M79" s="90"/>
      <c r="N79" s="76"/>
      <c r="O79" s="90" t="s">
        <v>292</v>
      </c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  <c r="AC79" s="55" t="s">
        <v>308</v>
      </c>
      <c r="AD79" s="33" t="str">
        <f>IF(AF79=TRUE,E79,"-")</f>
        <v>-</v>
      </c>
      <c r="AF79" s="33" t="b">
        <v>0</v>
      </c>
      <c r="AL79" s="33"/>
      <c r="AM79" s="33"/>
      <c r="AN79" s="33"/>
    </row>
    <row r="80" spans="2:47" ht="36">
      <c r="B80" s="88"/>
      <c r="C80" s="77" t="s">
        <v>297</v>
      </c>
      <c r="D80" s="75"/>
      <c r="E80" s="92" t="s">
        <v>294</v>
      </c>
      <c r="F80" s="92"/>
      <c r="G80" s="92"/>
      <c r="H80" s="92"/>
      <c r="I80" s="92"/>
      <c r="J80" s="92"/>
      <c r="K80" s="92"/>
      <c r="L80" s="92"/>
      <c r="M80" s="92"/>
      <c r="N80" s="78"/>
      <c r="O80" s="93" t="s">
        <v>295</v>
      </c>
      <c r="P80" s="93"/>
      <c r="Q80" s="93"/>
      <c r="R80" s="93"/>
      <c r="S80" s="93"/>
      <c r="T80" s="93"/>
      <c r="U80" s="90"/>
      <c r="V80" s="90"/>
      <c r="W80" s="90"/>
      <c r="X80" s="90"/>
      <c r="Y80" s="90"/>
      <c r="Z80" s="90"/>
      <c r="AA80" s="91"/>
      <c r="AD80" s="33"/>
      <c r="AL80" s="33"/>
      <c r="AM80" s="33"/>
      <c r="AN80" s="33"/>
    </row>
    <row r="81" spans="2:40" ht="28.05" customHeight="1">
      <c r="B81" s="88"/>
      <c r="C81" s="77" t="s">
        <v>298</v>
      </c>
      <c r="D81" s="75"/>
      <c r="E81" s="94" t="s">
        <v>299</v>
      </c>
      <c r="F81" s="94"/>
      <c r="G81" s="94"/>
      <c r="H81" s="76"/>
      <c r="I81" s="94" t="s">
        <v>300</v>
      </c>
      <c r="J81" s="94"/>
      <c r="K81" s="94"/>
      <c r="L81" s="76"/>
      <c r="M81" s="94" t="s">
        <v>301</v>
      </c>
      <c r="N81" s="94"/>
      <c r="O81" s="94"/>
      <c r="P81" s="76"/>
      <c r="Q81" s="95" t="s">
        <v>302</v>
      </c>
      <c r="R81" s="95"/>
      <c r="S81" s="95"/>
      <c r="T81" s="76"/>
      <c r="U81" s="94" t="s">
        <v>303</v>
      </c>
      <c r="V81" s="94"/>
      <c r="W81" s="94"/>
      <c r="X81" s="94"/>
      <c r="Y81" s="94"/>
      <c r="Z81" s="94"/>
      <c r="AA81" s="96"/>
      <c r="AC81" s="33" t="s">
        <v>309</v>
      </c>
      <c r="AD81" s="33" t="str">
        <f>IF(AF81=TRUE,E$81,"")</f>
        <v/>
      </c>
      <c r="AF81" s="33" t="b">
        <v>0</v>
      </c>
      <c r="AL81" s="33"/>
      <c r="AM81" s="33"/>
      <c r="AN81" s="33"/>
    </row>
    <row r="82" spans="2:40" ht="28.05" customHeight="1">
      <c r="B82" s="88"/>
      <c r="C82" s="77" t="s">
        <v>304</v>
      </c>
      <c r="D82" s="97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9"/>
      <c r="V82" s="99"/>
      <c r="W82" s="99"/>
      <c r="X82" s="99"/>
      <c r="Y82" s="99"/>
      <c r="Z82" s="99"/>
      <c r="AA82" s="100"/>
      <c r="AD82" s="33" t="str">
        <f>IF(AF82=TRUE,I$81,"")</f>
        <v/>
      </c>
      <c r="AF82" s="33" t="b">
        <v>0</v>
      </c>
      <c r="AL82" s="33"/>
      <c r="AM82" s="33"/>
      <c r="AN82" s="33"/>
    </row>
    <row r="83" spans="2:40" ht="36">
      <c r="B83" s="88"/>
      <c r="C83" s="79" t="s">
        <v>305</v>
      </c>
      <c r="D83" s="80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2"/>
      <c r="V83" s="82"/>
      <c r="W83" s="82"/>
      <c r="X83" s="82"/>
      <c r="Y83" s="82"/>
      <c r="Z83" s="82"/>
      <c r="AA83" s="85"/>
      <c r="AD83" s="33" t="str">
        <f>IF(AF83=TRUE,M$81,"")</f>
        <v/>
      </c>
      <c r="AF83" s="33" t="b">
        <v>0</v>
      </c>
      <c r="AL83" s="33"/>
      <c r="AM83" s="33"/>
      <c r="AN83" s="33"/>
    </row>
    <row r="84" spans="2:40" ht="36.6" thickBot="1">
      <c r="B84" s="89"/>
      <c r="C84" s="83" t="s">
        <v>306</v>
      </c>
      <c r="D84" s="101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3"/>
      <c r="AD84" s="33" t="str">
        <f>IF(AF84=TRUE,Q$81,"")</f>
        <v/>
      </c>
      <c r="AF84" s="33" t="b">
        <v>0</v>
      </c>
      <c r="AL84" s="33"/>
      <c r="AM84" s="33"/>
      <c r="AN84" s="33"/>
    </row>
    <row r="85" spans="2:40" ht="22.8" customHeight="1">
      <c r="B85" s="113" t="s">
        <v>56</v>
      </c>
      <c r="C85" s="12" t="s">
        <v>34</v>
      </c>
      <c r="D85" s="116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8"/>
      <c r="AB85" s="31"/>
      <c r="AD85" s="33" t="str">
        <f>IF(AF85=TRUE,U$81,"")</f>
        <v/>
      </c>
      <c r="AF85" s="33" t="b">
        <v>0</v>
      </c>
    </row>
    <row r="86" spans="2:40" ht="22.8" customHeight="1">
      <c r="B86" s="114"/>
      <c r="C86" s="12" t="s">
        <v>35</v>
      </c>
      <c r="D86" s="119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1"/>
      <c r="AB86" s="31"/>
    </row>
    <row r="87" spans="2:40" ht="22.8" customHeight="1">
      <c r="B87" s="114"/>
      <c r="C87" s="10" t="s">
        <v>36</v>
      </c>
      <c r="D87" s="122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1"/>
      <c r="AB87" s="31"/>
    </row>
    <row r="88" spans="2:40" ht="22.8" customHeight="1">
      <c r="B88" s="114"/>
      <c r="C88" s="10" t="s">
        <v>37</v>
      </c>
      <c r="D88" s="119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1"/>
      <c r="AB88" s="31"/>
    </row>
    <row r="89" spans="2:40" ht="22.8" customHeight="1">
      <c r="B89" s="114"/>
      <c r="C89" s="10" t="s">
        <v>38</v>
      </c>
      <c r="D89" s="119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1"/>
      <c r="AB89" s="31"/>
    </row>
    <row r="90" spans="2:40" ht="22.8" customHeight="1">
      <c r="B90" s="114"/>
      <c r="C90" s="16" t="s">
        <v>39</v>
      </c>
      <c r="D90" s="119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1"/>
      <c r="AB90" s="31"/>
    </row>
    <row r="91" spans="2:40" ht="22.8" customHeight="1" thickBot="1">
      <c r="B91" s="115"/>
      <c r="C91" s="15" t="s">
        <v>40</v>
      </c>
      <c r="D91" s="123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5"/>
      <c r="AB91" s="31"/>
      <c r="AC91" s="61"/>
      <c r="AD91" s="62"/>
      <c r="AE91" s="61"/>
      <c r="AF91" s="61"/>
      <c r="AG91" s="61"/>
      <c r="AH91" s="61"/>
      <c r="AI91" s="61"/>
    </row>
    <row r="92" spans="2:40" ht="22.8" customHeight="1">
      <c r="B92" s="107" t="s">
        <v>57</v>
      </c>
      <c r="C92" s="17" t="s">
        <v>230</v>
      </c>
      <c r="D92" s="29"/>
      <c r="E92" s="109" t="s">
        <v>286</v>
      </c>
      <c r="F92" s="109"/>
      <c r="G92" s="109"/>
      <c r="H92" s="109"/>
      <c r="I92" s="109"/>
      <c r="J92" s="109"/>
      <c r="K92" s="109"/>
      <c r="L92" s="30"/>
      <c r="M92" s="109" t="s">
        <v>285</v>
      </c>
      <c r="N92" s="109"/>
      <c r="O92" s="109"/>
      <c r="P92" s="109"/>
      <c r="Q92" s="109"/>
      <c r="R92" s="109"/>
      <c r="S92" s="109"/>
      <c r="T92" s="30"/>
      <c r="U92" s="109" t="s">
        <v>284</v>
      </c>
      <c r="V92" s="109"/>
      <c r="W92" s="109"/>
      <c r="X92" s="109"/>
      <c r="Y92" s="109"/>
      <c r="Z92" s="109"/>
      <c r="AA92" s="110"/>
      <c r="AB92" s="31"/>
    </row>
    <row r="93" spans="2:40" ht="78" customHeight="1" thickBot="1">
      <c r="B93" s="108"/>
      <c r="C93" s="9" t="s">
        <v>229</v>
      </c>
      <c r="D93" s="27"/>
      <c r="E93" s="111" t="s">
        <v>52</v>
      </c>
      <c r="F93" s="111"/>
      <c r="G93" s="111"/>
      <c r="H93" s="111"/>
      <c r="I93" s="111"/>
      <c r="J93" s="111"/>
      <c r="K93" s="111"/>
      <c r="L93" s="111"/>
      <c r="M93" s="111"/>
      <c r="N93" s="28"/>
      <c r="O93" s="111" t="s">
        <v>53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2"/>
      <c r="AB93" s="31"/>
    </row>
    <row r="94" spans="2:40" ht="22.2" customHeight="1">
      <c r="B94" s="104" t="s">
        <v>58</v>
      </c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63"/>
      <c r="AC94" s="63"/>
      <c r="AD94" s="64"/>
      <c r="AE94" s="63"/>
      <c r="AF94" s="63"/>
      <c r="AG94" s="63"/>
      <c r="AH94" s="63"/>
      <c r="AI94" s="63"/>
      <c r="AJ94" s="65" t="s">
        <v>244</v>
      </c>
      <c r="AK94" s="65">
        <f>SUM(AK4:AK93)</f>
        <v>0</v>
      </c>
    </row>
    <row r="95" spans="2:40" ht="22.2" customHeight="1">
      <c r="B95" s="105" t="s">
        <v>59</v>
      </c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63"/>
      <c r="AC95" s="63"/>
      <c r="AD95" s="64"/>
      <c r="AE95" s="63"/>
      <c r="AF95" s="63"/>
      <c r="AG95" s="63"/>
      <c r="AH95" s="63"/>
      <c r="AI95" s="63"/>
    </row>
    <row r="96" spans="2:40" ht="22.2" customHeight="1">
      <c r="B96" s="105" t="s">
        <v>231</v>
      </c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63"/>
      <c r="AC96" s="63"/>
      <c r="AD96" s="64"/>
      <c r="AE96" s="63"/>
      <c r="AF96" s="63"/>
      <c r="AG96" s="63"/>
      <c r="AH96" s="63"/>
      <c r="AI96" s="63"/>
    </row>
    <row r="97" spans="2:35" ht="22.2" customHeight="1">
      <c r="B97" s="105" t="s">
        <v>232</v>
      </c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63"/>
      <c r="AC97" s="63"/>
      <c r="AD97" s="64"/>
      <c r="AE97" s="63"/>
      <c r="AF97" s="63"/>
      <c r="AG97" s="63"/>
      <c r="AH97" s="63"/>
      <c r="AI97" s="63"/>
    </row>
    <row r="98" spans="2:35" ht="22.2" customHeight="1">
      <c r="B98" s="105" t="s">
        <v>71</v>
      </c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63"/>
      <c r="AC98" s="63"/>
      <c r="AD98" s="64"/>
      <c r="AE98" s="63"/>
      <c r="AF98" s="63"/>
      <c r="AG98" s="63"/>
      <c r="AH98" s="63"/>
      <c r="AI98" s="63"/>
    </row>
    <row r="99" spans="2:35" ht="37.200000000000003" customHeight="1">
      <c r="B99" s="106" t="s">
        <v>287</v>
      </c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66"/>
      <c r="AC99" s="66"/>
      <c r="AD99" s="67"/>
      <c r="AE99" s="66"/>
      <c r="AF99" s="66"/>
      <c r="AG99" s="66"/>
      <c r="AH99" s="66"/>
      <c r="AI99" s="66"/>
    </row>
  </sheetData>
  <mergeCells count="168">
    <mergeCell ref="B2:AA2"/>
    <mergeCell ref="B4:B50"/>
    <mergeCell ref="D4:AA4"/>
    <mergeCell ref="D5:AA5"/>
    <mergeCell ref="D6:AA6"/>
    <mergeCell ref="D7:AA7"/>
    <mergeCell ref="D8:AA8"/>
    <mergeCell ref="D9:AA9"/>
    <mergeCell ref="D10:AA10"/>
    <mergeCell ref="D11:AA11"/>
    <mergeCell ref="D12:AA12"/>
    <mergeCell ref="D13:AA13"/>
    <mergeCell ref="D14:AA14"/>
    <mergeCell ref="D15:AA15"/>
    <mergeCell ref="D16:AA16"/>
    <mergeCell ref="C17:C19"/>
    <mergeCell ref="E17:I17"/>
    <mergeCell ref="K17:R17"/>
    <mergeCell ref="T17:AA17"/>
    <mergeCell ref="E18:K18"/>
    <mergeCell ref="D22:AA22"/>
    <mergeCell ref="E23:M23"/>
    <mergeCell ref="O23:AA23"/>
    <mergeCell ref="D24:AA24"/>
    <mergeCell ref="E25:M25"/>
    <mergeCell ref="O25:AA25"/>
    <mergeCell ref="M18:AA18"/>
    <mergeCell ref="E19:F19"/>
    <mergeCell ref="G19:Q19"/>
    <mergeCell ref="T19:AA19"/>
    <mergeCell ref="D20:AA20"/>
    <mergeCell ref="E21:M21"/>
    <mergeCell ref="O21:AA21"/>
    <mergeCell ref="O29:Z29"/>
    <mergeCell ref="E30:I30"/>
    <mergeCell ref="J30:N30"/>
    <mergeCell ref="O30:Z30"/>
    <mergeCell ref="E31:I31"/>
    <mergeCell ref="J31:N31"/>
    <mergeCell ref="O31:Z31"/>
    <mergeCell ref="D26:AA26"/>
    <mergeCell ref="C27:C31"/>
    <mergeCell ref="E27:I27"/>
    <mergeCell ref="J27:N27"/>
    <mergeCell ref="O27:Z27"/>
    <mergeCell ref="E28:I28"/>
    <mergeCell ref="J28:N28"/>
    <mergeCell ref="O28:Z28"/>
    <mergeCell ref="E29:I29"/>
    <mergeCell ref="J29:N29"/>
    <mergeCell ref="E36:M36"/>
    <mergeCell ref="O36:W36"/>
    <mergeCell ref="Y36:AA36"/>
    <mergeCell ref="E37:K37"/>
    <mergeCell ref="M37:S37"/>
    <mergeCell ref="U37:AA37"/>
    <mergeCell ref="E32:M32"/>
    <mergeCell ref="O32:AA32"/>
    <mergeCell ref="D33:AA33"/>
    <mergeCell ref="E34:M34"/>
    <mergeCell ref="O34:AA34"/>
    <mergeCell ref="E35:M35"/>
    <mergeCell ref="O35:W35"/>
    <mergeCell ref="Y35:AA35"/>
    <mergeCell ref="E38:M38"/>
    <mergeCell ref="O38:AA38"/>
    <mergeCell ref="D39:AA39"/>
    <mergeCell ref="D40:AA40"/>
    <mergeCell ref="E41:J41"/>
    <mergeCell ref="L41:P41"/>
    <mergeCell ref="R41:AA41"/>
    <mergeCell ref="E42:M42"/>
    <mergeCell ref="O42:AA42"/>
    <mergeCell ref="E49:M49"/>
    <mergeCell ref="O49:AA49"/>
    <mergeCell ref="D50:AA50"/>
    <mergeCell ref="B51:B54"/>
    <mergeCell ref="D51:AA51"/>
    <mergeCell ref="D52:AA52"/>
    <mergeCell ref="D53:AA53"/>
    <mergeCell ref="D54:AA54"/>
    <mergeCell ref="E46:M46"/>
    <mergeCell ref="O46:AA46"/>
    <mergeCell ref="E47:M47"/>
    <mergeCell ref="O47:AA47"/>
    <mergeCell ref="E48:M48"/>
    <mergeCell ref="O48:AA48"/>
    <mergeCell ref="C41:C48"/>
    <mergeCell ref="E43:M43"/>
    <mergeCell ref="O43:AA43"/>
    <mergeCell ref="E44:M44"/>
    <mergeCell ref="O44:AA44"/>
    <mergeCell ref="E45:M45"/>
    <mergeCell ref="O45:AA45"/>
    <mergeCell ref="E67:I67"/>
    <mergeCell ref="K67:O67"/>
    <mergeCell ref="Q67:AA67"/>
    <mergeCell ref="D68:AA68"/>
    <mergeCell ref="Q61:AA61"/>
    <mergeCell ref="E62:O62"/>
    <mergeCell ref="Q62:AA62"/>
    <mergeCell ref="C63:C70"/>
    <mergeCell ref="D63:AA63"/>
    <mergeCell ref="E64:I64"/>
    <mergeCell ref="K64:P64"/>
    <mergeCell ref="R64:AA64"/>
    <mergeCell ref="D65:AA65"/>
    <mergeCell ref="E66:I66"/>
    <mergeCell ref="C60:C62"/>
    <mergeCell ref="E60:O60"/>
    <mergeCell ref="Q60:AA60"/>
    <mergeCell ref="E61:O61"/>
    <mergeCell ref="E69:H69"/>
    <mergeCell ref="K69:O69"/>
    <mergeCell ref="Q69:AA69"/>
    <mergeCell ref="E70:AA70"/>
    <mergeCell ref="B85:B91"/>
    <mergeCell ref="D85:AA85"/>
    <mergeCell ref="D86:AA86"/>
    <mergeCell ref="D87:AA87"/>
    <mergeCell ref="D88:AA88"/>
    <mergeCell ref="D89:AA89"/>
    <mergeCell ref="D90:AA90"/>
    <mergeCell ref="D91:AA91"/>
    <mergeCell ref="D73:AA73"/>
    <mergeCell ref="E74:M74"/>
    <mergeCell ref="O74:AA74"/>
    <mergeCell ref="D75:AA75"/>
    <mergeCell ref="D76:AA76"/>
    <mergeCell ref="B55:B76"/>
    <mergeCell ref="D55:AA55"/>
    <mergeCell ref="D56:AA56"/>
    <mergeCell ref="D57:AA57"/>
    <mergeCell ref="D58:AA58"/>
    <mergeCell ref="D59:AA59"/>
    <mergeCell ref="D71:AA71"/>
    <mergeCell ref="E72:M72"/>
    <mergeCell ref="O72:AA72"/>
    <mergeCell ref="K66:O66"/>
    <mergeCell ref="Q66:AA66"/>
    <mergeCell ref="B94:AA94"/>
    <mergeCell ref="B95:AA95"/>
    <mergeCell ref="B96:AA96"/>
    <mergeCell ref="B97:AA97"/>
    <mergeCell ref="B98:AA98"/>
    <mergeCell ref="B99:AA99"/>
    <mergeCell ref="B92:B93"/>
    <mergeCell ref="E92:K92"/>
    <mergeCell ref="M92:S92"/>
    <mergeCell ref="U92:AA92"/>
    <mergeCell ref="E93:M93"/>
    <mergeCell ref="O93:AA93"/>
    <mergeCell ref="B77:B84"/>
    <mergeCell ref="E77:M77"/>
    <mergeCell ref="O77:AA77"/>
    <mergeCell ref="E78:M78"/>
    <mergeCell ref="O78:AA78"/>
    <mergeCell ref="E79:M79"/>
    <mergeCell ref="O79:AA79"/>
    <mergeCell ref="E80:M80"/>
    <mergeCell ref="O80:AA80"/>
    <mergeCell ref="E81:G81"/>
    <mergeCell ref="I81:K81"/>
    <mergeCell ref="M81:O81"/>
    <mergeCell ref="Q81:S81"/>
    <mergeCell ref="U81:AA81"/>
    <mergeCell ref="D82:AA82"/>
    <mergeCell ref="D84:AA84"/>
  </mergeCells>
  <phoneticPr fontId="2"/>
  <pageMargins left="0.25" right="0.25" top="0.75" bottom="0.75" header="0.3" footer="0.3"/>
  <pageSetup paperSize="8" scale="77" fitToHeight="0" orientation="portrait" r:id="rId1"/>
  <rowBreaks count="2" manualBreakCount="2">
    <brk id="54" min="1" max="26" man="1"/>
    <brk id="91" min="1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20</xdr:row>
                    <xdr:rowOff>0</xdr:rowOff>
                  </from>
                  <to>
                    <xdr:col>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13</xdr:col>
                    <xdr:colOff>22860</xdr:colOff>
                    <xdr:row>20</xdr:row>
                    <xdr:rowOff>0</xdr:rowOff>
                  </from>
                  <to>
                    <xdr:col>13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22860</xdr:colOff>
                    <xdr:row>22</xdr:row>
                    <xdr:rowOff>0</xdr:rowOff>
                  </from>
                  <to>
                    <xdr:col>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13</xdr:col>
                    <xdr:colOff>22860</xdr:colOff>
                    <xdr:row>22</xdr:row>
                    <xdr:rowOff>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71</xdr:row>
                    <xdr:rowOff>0</xdr:rowOff>
                  </from>
                  <to>
                    <xdr:col>3</xdr:col>
                    <xdr:colOff>266700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13</xdr:col>
                    <xdr:colOff>22860</xdr:colOff>
                    <xdr:row>71</xdr:row>
                    <xdr:rowOff>0</xdr:rowOff>
                  </from>
                  <to>
                    <xdr:col>13</xdr:col>
                    <xdr:colOff>266700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73</xdr:row>
                    <xdr:rowOff>0</xdr:rowOff>
                  </from>
                  <to>
                    <xdr:col>3</xdr:col>
                    <xdr:colOff>266700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13</xdr:col>
                    <xdr:colOff>22860</xdr:colOff>
                    <xdr:row>73</xdr:row>
                    <xdr:rowOff>0</xdr:rowOff>
                  </from>
                  <to>
                    <xdr:col>13</xdr:col>
                    <xdr:colOff>266700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</xdr:col>
                    <xdr:colOff>22860</xdr:colOff>
                    <xdr:row>24</xdr:row>
                    <xdr:rowOff>0</xdr:rowOff>
                  </from>
                  <to>
                    <xdr:col>3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13</xdr:col>
                    <xdr:colOff>22860</xdr:colOff>
                    <xdr:row>24</xdr:row>
                    <xdr:rowOff>0</xdr:rowOff>
                  </from>
                  <to>
                    <xdr:col>13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0</xdr:rowOff>
                  </from>
                  <to>
                    <xdr:col>3</xdr:col>
                    <xdr:colOff>266700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13</xdr:col>
                    <xdr:colOff>22860</xdr:colOff>
                    <xdr:row>31</xdr:row>
                    <xdr:rowOff>0</xdr:rowOff>
                  </from>
                  <to>
                    <xdr:col>13</xdr:col>
                    <xdr:colOff>266700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0</xdr:rowOff>
                  </from>
                  <to>
                    <xdr:col>3</xdr:col>
                    <xdr:colOff>266700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13</xdr:col>
                    <xdr:colOff>22860</xdr:colOff>
                    <xdr:row>31</xdr:row>
                    <xdr:rowOff>0</xdr:rowOff>
                  </from>
                  <to>
                    <xdr:col>13</xdr:col>
                    <xdr:colOff>266700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</xdr:col>
                    <xdr:colOff>22860</xdr:colOff>
                    <xdr:row>33</xdr:row>
                    <xdr:rowOff>0</xdr:rowOff>
                  </from>
                  <to>
                    <xdr:col>3</xdr:col>
                    <xdr:colOff>266700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13</xdr:col>
                    <xdr:colOff>22860</xdr:colOff>
                    <xdr:row>33</xdr:row>
                    <xdr:rowOff>0</xdr:rowOff>
                  </from>
                  <to>
                    <xdr:col>13</xdr:col>
                    <xdr:colOff>266700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</xdr:col>
                    <xdr:colOff>22860</xdr:colOff>
                    <xdr:row>33</xdr:row>
                    <xdr:rowOff>0</xdr:rowOff>
                  </from>
                  <to>
                    <xdr:col>3</xdr:col>
                    <xdr:colOff>266700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13</xdr:col>
                    <xdr:colOff>22860</xdr:colOff>
                    <xdr:row>33</xdr:row>
                    <xdr:rowOff>0</xdr:rowOff>
                  </from>
                  <to>
                    <xdr:col>13</xdr:col>
                    <xdr:colOff>266700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3</xdr:col>
                    <xdr:colOff>22860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13</xdr:col>
                    <xdr:colOff>22860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3</xdr:col>
                    <xdr:colOff>22860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13</xdr:col>
                    <xdr:colOff>22860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23</xdr:col>
                    <xdr:colOff>22860</xdr:colOff>
                    <xdr:row>34</xdr:row>
                    <xdr:rowOff>0</xdr:rowOff>
                  </from>
                  <to>
                    <xdr:col>23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</xdr:col>
                    <xdr:colOff>22860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13</xdr:col>
                    <xdr:colOff>22860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3</xdr:col>
                    <xdr:colOff>22860</xdr:colOff>
                    <xdr:row>34</xdr:row>
                    <xdr:rowOff>0</xdr:rowOff>
                  </from>
                  <to>
                    <xdr:col>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13</xdr:col>
                    <xdr:colOff>22860</xdr:colOff>
                    <xdr:row>34</xdr:row>
                    <xdr:rowOff>0</xdr:rowOff>
                  </from>
                  <to>
                    <xdr:col>13</xdr:col>
                    <xdr:colOff>266700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0</xdr:rowOff>
                  </from>
                  <to>
                    <xdr:col>3</xdr:col>
                    <xdr:colOff>266700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13</xdr:col>
                    <xdr:colOff>22860</xdr:colOff>
                    <xdr:row>35</xdr:row>
                    <xdr:rowOff>0</xdr:rowOff>
                  </from>
                  <to>
                    <xdr:col>13</xdr:col>
                    <xdr:colOff>266700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0</xdr:rowOff>
                  </from>
                  <to>
                    <xdr:col>3</xdr:col>
                    <xdr:colOff>266700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13</xdr:col>
                    <xdr:colOff>22860</xdr:colOff>
                    <xdr:row>35</xdr:row>
                    <xdr:rowOff>0</xdr:rowOff>
                  </from>
                  <to>
                    <xdr:col>13</xdr:col>
                    <xdr:colOff>266700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23</xdr:col>
                    <xdr:colOff>22860</xdr:colOff>
                    <xdr:row>35</xdr:row>
                    <xdr:rowOff>0</xdr:rowOff>
                  </from>
                  <to>
                    <xdr:col>23</xdr:col>
                    <xdr:colOff>266700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3</xdr:col>
                    <xdr:colOff>22860</xdr:colOff>
                    <xdr:row>37</xdr:row>
                    <xdr:rowOff>0</xdr:rowOff>
                  </from>
                  <to>
                    <xdr:col>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13</xdr:col>
                    <xdr:colOff>22860</xdr:colOff>
                    <xdr:row>37</xdr:row>
                    <xdr:rowOff>0</xdr:rowOff>
                  </from>
                  <to>
                    <xdr:col>13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3</xdr:col>
                    <xdr:colOff>22860</xdr:colOff>
                    <xdr:row>37</xdr:row>
                    <xdr:rowOff>0</xdr:rowOff>
                  </from>
                  <to>
                    <xdr:col>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13</xdr:col>
                    <xdr:colOff>22860</xdr:colOff>
                    <xdr:row>37</xdr:row>
                    <xdr:rowOff>0</xdr:rowOff>
                  </from>
                  <to>
                    <xdr:col>13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3</xdr:col>
                    <xdr:colOff>22860</xdr:colOff>
                    <xdr:row>37</xdr:row>
                    <xdr:rowOff>0</xdr:rowOff>
                  </from>
                  <to>
                    <xdr:col>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13</xdr:col>
                    <xdr:colOff>22860</xdr:colOff>
                    <xdr:row>37</xdr:row>
                    <xdr:rowOff>0</xdr:rowOff>
                  </from>
                  <to>
                    <xdr:col>13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3</xdr:col>
                    <xdr:colOff>22860</xdr:colOff>
                    <xdr:row>37</xdr:row>
                    <xdr:rowOff>0</xdr:rowOff>
                  </from>
                  <to>
                    <xdr:col>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13</xdr:col>
                    <xdr:colOff>22860</xdr:colOff>
                    <xdr:row>37</xdr:row>
                    <xdr:rowOff>0</xdr:rowOff>
                  </from>
                  <to>
                    <xdr:col>13</xdr:col>
                    <xdr:colOff>266700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3</xdr:col>
                    <xdr:colOff>22860</xdr:colOff>
                    <xdr:row>48</xdr:row>
                    <xdr:rowOff>0</xdr:rowOff>
                  </from>
                  <to>
                    <xdr:col>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13</xdr:col>
                    <xdr:colOff>22860</xdr:colOff>
                    <xdr:row>48</xdr:row>
                    <xdr:rowOff>0</xdr:rowOff>
                  </from>
                  <to>
                    <xdr:col>13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3</xdr:col>
                    <xdr:colOff>22860</xdr:colOff>
                    <xdr:row>48</xdr:row>
                    <xdr:rowOff>0</xdr:rowOff>
                  </from>
                  <to>
                    <xdr:col>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13</xdr:col>
                    <xdr:colOff>22860</xdr:colOff>
                    <xdr:row>48</xdr:row>
                    <xdr:rowOff>0</xdr:rowOff>
                  </from>
                  <to>
                    <xdr:col>13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8" name="Check Box 45">
              <controlPr defaultSize="0" autoFill="0" autoLine="0" autoPict="0">
                <anchor moveWithCells="1">
                  <from>
                    <xdr:col>3</xdr:col>
                    <xdr:colOff>22860</xdr:colOff>
                    <xdr:row>48</xdr:row>
                    <xdr:rowOff>0</xdr:rowOff>
                  </from>
                  <to>
                    <xdr:col>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9" name="Check Box 46">
              <controlPr defaultSize="0" autoFill="0" autoLine="0" autoPict="0">
                <anchor moveWithCells="1">
                  <from>
                    <xdr:col>13</xdr:col>
                    <xdr:colOff>22860</xdr:colOff>
                    <xdr:row>48</xdr:row>
                    <xdr:rowOff>0</xdr:rowOff>
                  </from>
                  <to>
                    <xdr:col>13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50" name="Check Box 47">
              <controlPr defaultSize="0" autoFill="0" autoLine="0" autoPict="0">
                <anchor moveWithCells="1">
                  <from>
                    <xdr:col>3</xdr:col>
                    <xdr:colOff>22860</xdr:colOff>
                    <xdr:row>48</xdr:row>
                    <xdr:rowOff>0</xdr:rowOff>
                  </from>
                  <to>
                    <xdr:col>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51" name="Check Box 48">
              <controlPr defaultSize="0" autoFill="0" autoLine="0" autoPict="0">
                <anchor moveWithCells="1">
                  <from>
                    <xdr:col>13</xdr:col>
                    <xdr:colOff>22860</xdr:colOff>
                    <xdr:row>48</xdr:row>
                    <xdr:rowOff>0</xdr:rowOff>
                  </from>
                  <to>
                    <xdr:col>13</xdr:col>
                    <xdr:colOff>266700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52" name="Check Box 49">
              <controlPr defaultSize="0" autoFill="0" autoLine="0" autoPict="0">
                <anchor moveWithCells="1">
                  <from>
                    <xdr:col>3</xdr:col>
                    <xdr:colOff>22860</xdr:colOff>
                    <xdr:row>91</xdr:row>
                    <xdr:rowOff>0</xdr:rowOff>
                  </from>
                  <to>
                    <xdr:col>3</xdr:col>
                    <xdr:colOff>266700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53" name="Check Box 50">
              <controlPr defaultSize="0" autoFill="0" autoLine="0" autoPict="0">
                <anchor moveWithCells="1">
                  <from>
                    <xdr:col>11</xdr:col>
                    <xdr:colOff>22860</xdr:colOff>
                    <xdr:row>91</xdr:row>
                    <xdr:rowOff>0</xdr:rowOff>
                  </from>
                  <to>
                    <xdr:col>11</xdr:col>
                    <xdr:colOff>266700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54" name="Check Box 51">
              <controlPr defaultSize="0" autoFill="0" autoLine="0" autoPict="0">
                <anchor moveWithCells="1">
                  <from>
                    <xdr:col>19</xdr:col>
                    <xdr:colOff>22860</xdr:colOff>
                    <xdr:row>91</xdr:row>
                    <xdr:rowOff>0</xdr:rowOff>
                  </from>
                  <to>
                    <xdr:col>19</xdr:col>
                    <xdr:colOff>266700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5" name="Check Box 52">
              <controlPr defaultSize="0" autoFill="0" autoLine="0" autoPict="0">
                <anchor moveWithCells="1">
                  <from>
                    <xdr:col>3</xdr:col>
                    <xdr:colOff>22860</xdr:colOff>
                    <xdr:row>92</xdr:row>
                    <xdr:rowOff>320040</xdr:rowOff>
                  </from>
                  <to>
                    <xdr:col>3</xdr:col>
                    <xdr:colOff>266700</xdr:colOff>
                    <xdr:row>92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56" name="Check Box 53">
              <controlPr defaultSize="0" autoFill="0" autoLine="0" autoPict="0">
                <anchor moveWithCells="1">
                  <from>
                    <xdr:col>13</xdr:col>
                    <xdr:colOff>22860</xdr:colOff>
                    <xdr:row>92</xdr:row>
                    <xdr:rowOff>320040</xdr:rowOff>
                  </from>
                  <to>
                    <xdr:col>13</xdr:col>
                    <xdr:colOff>266700</xdr:colOff>
                    <xdr:row>92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57" name="Check Box 54">
              <controlPr defaultSize="0" autoFill="0" autoLine="0" autoPict="0">
                <anchor moveWithCells="1">
                  <from>
                    <xdr:col>3</xdr:col>
                    <xdr:colOff>22860</xdr:colOff>
                    <xdr:row>59</xdr:row>
                    <xdr:rowOff>0</xdr:rowOff>
                  </from>
                  <to>
                    <xdr:col>3</xdr:col>
                    <xdr:colOff>266700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58" name="Check Box 55">
              <controlPr defaultSize="0" autoFill="0" autoLine="0" autoPict="0">
                <anchor moveWithCells="1">
                  <from>
                    <xdr:col>3</xdr:col>
                    <xdr:colOff>22860</xdr:colOff>
                    <xdr:row>60</xdr:row>
                    <xdr:rowOff>0</xdr:rowOff>
                  </from>
                  <to>
                    <xdr:col>3</xdr:col>
                    <xdr:colOff>266700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9" name="Check Box 56">
              <controlPr defaultSize="0" autoFill="0" autoLine="0" autoPict="0">
                <anchor moveWithCells="1">
                  <from>
                    <xdr:col>15</xdr:col>
                    <xdr:colOff>22860</xdr:colOff>
                    <xdr:row>60</xdr:row>
                    <xdr:rowOff>0</xdr:rowOff>
                  </from>
                  <to>
                    <xdr:col>15</xdr:col>
                    <xdr:colOff>266700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60" name="Check Box 57">
              <controlPr defaultSize="0" autoFill="0" autoLine="0" autoPict="0">
                <anchor moveWithCells="1">
                  <from>
                    <xdr:col>3</xdr:col>
                    <xdr:colOff>22860</xdr:colOff>
                    <xdr:row>61</xdr:row>
                    <xdr:rowOff>0</xdr:rowOff>
                  </from>
                  <to>
                    <xdr:col>3</xdr:col>
                    <xdr:colOff>266700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61" name="Check Box 58">
              <controlPr defaultSize="0" autoFill="0" autoLine="0" autoPict="0">
                <anchor moveWithCells="1">
                  <from>
                    <xdr:col>15</xdr:col>
                    <xdr:colOff>22860</xdr:colOff>
                    <xdr:row>59</xdr:row>
                    <xdr:rowOff>0</xdr:rowOff>
                  </from>
                  <to>
                    <xdr:col>15</xdr:col>
                    <xdr:colOff>266700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62" name="Check Box 59">
              <controlPr defaultSize="0" autoFill="0" autoLine="0" autoPict="0">
                <anchor moveWithCells="1">
                  <from>
                    <xdr:col>3</xdr:col>
                    <xdr:colOff>22860</xdr:colOff>
                    <xdr:row>36</xdr:row>
                    <xdr:rowOff>0</xdr:rowOff>
                  </from>
                  <to>
                    <xdr:col>3</xdr:col>
                    <xdr:colOff>266700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63" name="Check Box 60">
              <controlPr defaultSize="0" autoFill="0" autoLine="0" autoPict="0">
                <anchor moveWithCells="1">
                  <from>
                    <xdr:col>19</xdr:col>
                    <xdr:colOff>22860</xdr:colOff>
                    <xdr:row>36</xdr:row>
                    <xdr:rowOff>0</xdr:rowOff>
                  </from>
                  <to>
                    <xdr:col>19</xdr:col>
                    <xdr:colOff>266700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64" name="Check Box 61">
              <controlPr defaultSize="0" autoFill="0" autoLine="0" autoPict="0">
                <anchor moveWithCells="1">
                  <from>
                    <xdr:col>3</xdr:col>
                    <xdr:colOff>22860</xdr:colOff>
                    <xdr:row>69</xdr:row>
                    <xdr:rowOff>0</xdr:rowOff>
                  </from>
                  <to>
                    <xdr:col>3</xdr:col>
                    <xdr:colOff>266700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65" name="Check Box 62">
              <controlPr defaultSize="0" autoFill="0" autoLine="0" autoPict="0">
                <anchor moveWithCells="1">
                  <from>
                    <xdr:col>3</xdr:col>
                    <xdr:colOff>22860</xdr:colOff>
                    <xdr:row>63</xdr:row>
                    <xdr:rowOff>0</xdr:rowOff>
                  </from>
                  <to>
                    <xdr:col>3</xdr:col>
                    <xdr:colOff>266700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66" name="Check Box 63">
              <controlPr defaultSize="0" autoFill="0" autoLine="0" autoPict="0">
                <anchor moveWithCells="1">
                  <from>
                    <xdr:col>9</xdr:col>
                    <xdr:colOff>22860</xdr:colOff>
                    <xdr:row>63</xdr:row>
                    <xdr:rowOff>0</xdr:rowOff>
                  </from>
                  <to>
                    <xdr:col>9</xdr:col>
                    <xdr:colOff>266700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67" name="Check Box 64">
              <controlPr defaultSize="0" autoFill="0" autoLine="0" autoPict="0">
                <anchor moveWithCells="1">
                  <from>
                    <xdr:col>16</xdr:col>
                    <xdr:colOff>22860</xdr:colOff>
                    <xdr:row>63</xdr:row>
                    <xdr:rowOff>0</xdr:rowOff>
                  </from>
                  <to>
                    <xdr:col>16</xdr:col>
                    <xdr:colOff>266700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68" name="Check Box 65">
              <controlPr defaultSize="0" autoFill="0" autoLine="0" autoPict="0">
                <anchor moveWithCells="1">
                  <from>
                    <xdr:col>3</xdr:col>
                    <xdr:colOff>22860</xdr:colOff>
                    <xdr:row>65</xdr:row>
                    <xdr:rowOff>0</xdr:rowOff>
                  </from>
                  <to>
                    <xdr:col>3</xdr:col>
                    <xdr:colOff>266700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69" name="Check Box 66">
              <controlPr defaultSize="0" autoFill="0" autoLine="0" autoPict="0">
                <anchor moveWithCells="1">
                  <from>
                    <xdr:col>9</xdr:col>
                    <xdr:colOff>22860</xdr:colOff>
                    <xdr:row>65</xdr:row>
                    <xdr:rowOff>0</xdr:rowOff>
                  </from>
                  <to>
                    <xdr:col>9</xdr:col>
                    <xdr:colOff>266700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70" name="Check Box 67">
              <controlPr defaultSize="0" autoFill="0" autoLine="0" autoPict="0">
                <anchor moveWithCells="1">
                  <from>
                    <xdr:col>3</xdr:col>
                    <xdr:colOff>22860</xdr:colOff>
                    <xdr:row>66</xdr:row>
                    <xdr:rowOff>0</xdr:rowOff>
                  </from>
                  <to>
                    <xdr:col>3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71" name="Check Box 68">
              <controlPr defaultSize="0" autoFill="0" autoLine="0" autoPict="0">
                <anchor moveWithCells="1">
                  <from>
                    <xdr:col>9</xdr:col>
                    <xdr:colOff>22860</xdr:colOff>
                    <xdr:row>66</xdr:row>
                    <xdr:rowOff>0</xdr:rowOff>
                  </from>
                  <to>
                    <xdr:col>9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72" name="Check Box 69">
              <controlPr defaultSize="0" autoFill="0" autoLine="0" autoPict="0">
                <anchor moveWithCells="1">
                  <from>
                    <xdr:col>15</xdr:col>
                    <xdr:colOff>22860</xdr:colOff>
                    <xdr:row>65</xdr:row>
                    <xdr:rowOff>0</xdr:rowOff>
                  </from>
                  <to>
                    <xdr:col>15</xdr:col>
                    <xdr:colOff>266700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73" name="Check Box 70">
              <controlPr defaultSize="0" autoFill="0" autoLine="0" autoPict="0">
                <anchor moveWithCells="1">
                  <from>
                    <xdr:col>15</xdr:col>
                    <xdr:colOff>22860</xdr:colOff>
                    <xdr:row>65</xdr:row>
                    <xdr:rowOff>0</xdr:rowOff>
                  </from>
                  <to>
                    <xdr:col>15</xdr:col>
                    <xdr:colOff>266700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74" name="Check Box 71">
              <controlPr defaultSize="0" autoFill="0" autoLine="0" autoPict="0">
                <anchor moveWithCells="1">
                  <from>
                    <xdr:col>15</xdr:col>
                    <xdr:colOff>22860</xdr:colOff>
                    <xdr:row>66</xdr:row>
                    <xdr:rowOff>0</xdr:rowOff>
                  </from>
                  <to>
                    <xdr:col>15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75" name="Check Box 72">
              <controlPr defaultSize="0" autoFill="0" autoLine="0" autoPict="0">
                <anchor moveWithCells="1">
                  <from>
                    <xdr:col>15</xdr:col>
                    <xdr:colOff>22860</xdr:colOff>
                    <xdr:row>65</xdr:row>
                    <xdr:rowOff>0</xdr:rowOff>
                  </from>
                  <to>
                    <xdr:col>15</xdr:col>
                    <xdr:colOff>266700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76" name="Check Box 73">
              <controlPr defaultSize="0" autoFill="0" autoLine="0" autoPict="0">
                <anchor moveWithCells="1">
                  <from>
                    <xdr:col>3</xdr:col>
                    <xdr:colOff>22860</xdr:colOff>
                    <xdr:row>68</xdr:row>
                    <xdr:rowOff>0</xdr:rowOff>
                  </from>
                  <to>
                    <xdr:col>3</xdr:col>
                    <xdr:colOff>266700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77" name="Check Box 74">
              <controlPr defaultSize="0" autoFill="0" autoLine="0" autoPict="0">
                <anchor moveWithCells="1">
                  <from>
                    <xdr:col>15</xdr:col>
                    <xdr:colOff>22860</xdr:colOff>
                    <xdr:row>68</xdr:row>
                    <xdr:rowOff>0</xdr:rowOff>
                  </from>
                  <to>
                    <xdr:col>15</xdr:col>
                    <xdr:colOff>266700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78" name="Check Box 75">
              <controlPr defaultSize="0" autoFill="0" autoLine="0" autoPict="0">
                <anchor moveWithCells="1">
                  <from>
                    <xdr:col>9</xdr:col>
                    <xdr:colOff>22860</xdr:colOff>
                    <xdr:row>68</xdr:row>
                    <xdr:rowOff>0</xdr:rowOff>
                  </from>
                  <to>
                    <xdr:col>9</xdr:col>
                    <xdr:colOff>266700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79" name="Check Box 76">
              <controlPr defaultSize="0" autoFill="0" autoLine="0" autoPict="0">
                <anchor moveWithCells="1">
                  <from>
                    <xdr:col>11</xdr:col>
                    <xdr:colOff>22860</xdr:colOff>
                    <xdr:row>36</xdr:row>
                    <xdr:rowOff>0</xdr:rowOff>
                  </from>
                  <to>
                    <xdr:col>11</xdr:col>
                    <xdr:colOff>266700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80" name="Check Box 77">
              <controlPr defaultSize="0" autoFill="0" autoLine="0" autoPict="0">
                <anchor moveWithCells="1">
                  <from>
                    <xdr:col>3</xdr:col>
                    <xdr:colOff>22860</xdr:colOff>
                    <xdr:row>40</xdr:row>
                    <xdr:rowOff>0</xdr:rowOff>
                  </from>
                  <to>
                    <xdr:col>3</xdr:col>
                    <xdr:colOff>266700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81" name="Check Box 78">
              <controlPr defaultSize="0" autoFill="0" autoLine="0" autoPict="0">
                <anchor moveWithCells="1">
                  <from>
                    <xdr:col>10</xdr:col>
                    <xdr:colOff>22860</xdr:colOff>
                    <xdr:row>40</xdr:row>
                    <xdr:rowOff>0</xdr:rowOff>
                  </from>
                  <to>
                    <xdr:col>10</xdr:col>
                    <xdr:colOff>266700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82" name="Check Box 79">
              <controlPr defaultSize="0" autoFill="0" autoLine="0" autoPict="0">
                <anchor moveWithCells="1">
                  <from>
                    <xdr:col>16</xdr:col>
                    <xdr:colOff>22860</xdr:colOff>
                    <xdr:row>40</xdr:row>
                    <xdr:rowOff>0</xdr:rowOff>
                  </from>
                  <to>
                    <xdr:col>16</xdr:col>
                    <xdr:colOff>266700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83" name="Check Box 80">
              <controlPr defaultSize="0" autoFill="0" autoLine="0" autoPict="0">
                <anchor moveWithCells="1">
                  <from>
                    <xdr:col>3</xdr:col>
                    <xdr:colOff>22860</xdr:colOff>
                    <xdr:row>41</xdr:row>
                    <xdr:rowOff>0</xdr:rowOff>
                  </from>
                  <to>
                    <xdr:col>3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84" name="Check Box 81">
              <controlPr defaultSize="0" autoFill="0" autoLine="0" autoPict="0">
                <anchor moveWithCells="1">
                  <from>
                    <xdr:col>13</xdr:col>
                    <xdr:colOff>22860</xdr:colOff>
                    <xdr:row>41</xdr:row>
                    <xdr:rowOff>0</xdr:rowOff>
                  </from>
                  <to>
                    <xdr:col>13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85" name="Check Box 82">
              <controlPr defaultSize="0" autoFill="0" autoLine="0" autoPict="0">
                <anchor moveWithCells="1">
                  <from>
                    <xdr:col>13</xdr:col>
                    <xdr:colOff>22860</xdr:colOff>
                    <xdr:row>42</xdr:row>
                    <xdr:rowOff>0</xdr:rowOff>
                  </from>
                  <to>
                    <xdr:col>13</xdr:col>
                    <xdr:colOff>266700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86" name="Check Box 83">
              <controlPr defaultSize="0" autoFill="0" autoLine="0" autoPict="0">
                <anchor moveWithCells="1">
                  <from>
                    <xdr:col>3</xdr:col>
                    <xdr:colOff>22860</xdr:colOff>
                    <xdr:row>43</xdr:row>
                    <xdr:rowOff>0</xdr:rowOff>
                  </from>
                  <to>
                    <xdr:col>3</xdr:col>
                    <xdr:colOff>266700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87" name="Check Box 84">
              <controlPr defaultSize="0" autoFill="0" autoLine="0" autoPict="0">
                <anchor moveWithCells="1">
                  <from>
                    <xdr:col>13</xdr:col>
                    <xdr:colOff>22860</xdr:colOff>
                    <xdr:row>43</xdr:row>
                    <xdr:rowOff>0</xdr:rowOff>
                  </from>
                  <to>
                    <xdr:col>13</xdr:col>
                    <xdr:colOff>266700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88" name="Check Box 85">
              <controlPr defaultSize="0" autoFill="0" autoLine="0" autoPict="0">
                <anchor moveWithCells="1">
                  <from>
                    <xdr:col>13</xdr:col>
                    <xdr:colOff>22860</xdr:colOff>
                    <xdr:row>44</xdr:row>
                    <xdr:rowOff>0</xdr:rowOff>
                  </from>
                  <to>
                    <xdr:col>13</xdr:col>
                    <xdr:colOff>266700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89" name="Check Box 86">
              <controlPr defaultSize="0" autoFill="0" autoLine="0" autoPict="0">
                <anchor moveWithCells="1">
                  <from>
                    <xdr:col>3</xdr:col>
                    <xdr:colOff>22860</xdr:colOff>
                    <xdr:row>45</xdr:row>
                    <xdr:rowOff>0</xdr:rowOff>
                  </from>
                  <to>
                    <xdr:col>3</xdr:col>
                    <xdr:colOff>266700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90" name="Check Box 87">
              <controlPr defaultSize="0" autoFill="0" autoLine="0" autoPict="0">
                <anchor moveWithCells="1">
                  <from>
                    <xdr:col>13</xdr:col>
                    <xdr:colOff>22860</xdr:colOff>
                    <xdr:row>45</xdr:row>
                    <xdr:rowOff>0</xdr:rowOff>
                  </from>
                  <to>
                    <xdr:col>13</xdr:col>
                    <xdr:colOff>266700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91" name="Check Box 88">
              <controlPr defaultSize="0" autoFill="0" autoLine="0" autoPict="0">
                <anchor moveWithCells="1">
                  <from>
                    <xdr:col>13</xdr:col>
                    <xdr:colOff>22860</xdr:colOff>
                    <xdr:row>45</xdr:row>
                    <xdr:rowOff>0</xdr:rowOff>
                  </from>
                  <to>
                    <xdr:col>13</xdr:col>
                    <xdr:colOff>266700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92" name="Check Box 89">
              <controlPr defaultSize="0" autoFill="0" autoLine="0" autoPict="0">
                <anchor moveWithCells="1">
                  <from>
                    <xdr:col>13</xdr:col>
                    <xdr:colOff>22860</xdr:colOff>
                    <xdr:row>46</xdr:row>
                    <xdr:rowOff>0</xdr:rowOff>
                  </from>
                  <to>
                    <xdr:col>13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93" name="Check Box 90">
              <controlPr defaultSize="0" autoFill="0" autoLine="0" autoPict="0">
                <anchor moveWithCells="1">
                  <from>
                    <xdr:col>3</xdr:col>
                    <xdr:colOff>22860</xdr:colOff>
                    <xdr:row>47</xdr:row>
                    <xdr:rowOff>0</xdr:rowOff>
                  </from>
                  <to>
                    <xdr:col>3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94" name="Check Box 91">
              <controlPr defaultSize="0" autoFill="0" autoLine="0" autoPict="0">
                <anchor moveWithCells="1">
                  <from>
                    <xdr:col>13</xdr:col>
                    <xdr:colOff>22860</xdr:colOff>
                    <xdr:row>47</xdr:row>
                    <xdr:rowOff>0</xdr:rowOff>
                  </from>
                  <to>
                    <xdr:col>13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95" name="Check Box 92">
              <controlPr defaultSize="0" autoFill="0" autoLine="0" autoPict="0">
                <anchor moveWithCells="1">
                  <from>
                    <xdr:col>13</xdr:col>
                    <xdr:colOff>22860</xdr:colOff>
                    <xdr:row>41</xdr:row>
                    <xdr:rowOff>0</xdr:rowOff>
                  </from>
                  <to>
                    <xdr:col>13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96" name="Check Box 93">
              <controlPr defaultSize="0" autoFill="0" autoLine="0" autoPict="0">
                <anchor moveWithCells="1">
                  <from>
                    <xdr:col>3</xdr:col>
                    <xdr:colOff>22860</xdr:colOff>
                    <xdr:row>42</xdr:row>
                    <xdr:rowOff>0</xdr:rowOff>
                  </from>
                  <to>
                    <xdr:col>3</xdr:col>
                    <xdr:colOff>266700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97" name="Check Box 94">
              <controlPr defaultSize="0" autoFill="0" autoLine="0" autoPict="0">
                <anchor moveWithCells="1">
                  <from>
                    <xdr:col>3</xdr:col>
                    <xdr:colOff>22860</xdr:colOff>
                    <xdr:row>44</xdr:row>
                    <xdr:rowOff>0</xdr:rowOff>
                  </from>
                  <to>
                    <xdr:col>3</xdr:col>
                    <xdr:colOff>266700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98" name="Check Box 95">
              <controlPr defaultSize="0" autoFill="0" autoLine="0" autoPict="0">
                <anchor moveWithCells="1">
                  <from>
                    <xdr:col>3</xdr:col>
                    <xdr:colOff>22860</xdr:colOff>
                    <xdr:row>46</xdr:row>
                    <xdr:rowOff>0</xdr:rowOff>
                  </from>
                  <to>
                    <xdr:col>3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99" name="Check Box 96">
              <controlPr defaultSize="0" autoFill="0" autoLine="0" autoPict="0">
                <anchor moveWithCells="1">
                  <from>
                    <xdr:col>3</xdr:col>
                    <xdr:colOff>22860</xdr:colOff>
                    <xdr:row>26</xdr:row>
                    <xdr:rowOff>0</xdr:rowOff>
                  </from>
                  <to>
                    <xdr:col>3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100" name="Check Box 97">
              <controlPr defaultSize="0" autoFill="0" autoLine="0" autoPict="0">
                <anchor moveWithCells="1">
                  <from>
                    <xdr:col>3</xdr:col>
                    <xdr:colOff>22860</xdr:colOff>
                    <xdr:row>27</xdr:row>
                    <xdr:rowOff>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101" name="Check Box 98">
              <controlPr defaultSize="0" autoFill="0" autoLine="0" autoPict="0">
                <anchor moveWithCells="1">
                  <from>
                    <xdr:col>3</xdr:col>
                    <xdr:colOff>22860</xdr:colOff>
                    <xdr:row>28</xdr:row>
                    <xdr:rowOff>0</xdr:rowOff>
                  </from>
                  <to>
                    <xdr:col>3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102" name="Check Box 99">
              <controlPr defaultSize="0" autoFill="0" autoLine="0" autoPict="0">
                <anchor moveWithCells="1">
                  <from>
                    <xdr:col>3</xdr:col>
                    <xdr:colOff>22860</xdr:colOff>
                    <xdr:row>30</xdr:row>
                    <xdr:rowOff>0</xdr:rowOff>
                  </from>
                  <to>
                    <xdr:col>3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103" name="Check Box 100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104" name="Check Box 101">
              <controlPr defaultSize="0" autoFill="0" autoLine="0" autoPict="0">
                <anchor moveWithCells="1">
                  <from>
                    <xdr:col>3</xdr:col>
                    <xdr:colOff>22860</xdr:colOff>
                    <xdr:row>16</xdr:row>
                    <xdr:rowOff>0</xdr:rowOff>
                  </from>
                  <to>
                    <xdr:col>3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105" name="Check Box 102">
              <controlPr defaultSize="0" autoFill="0" autoLine="0" autoPict="0">
                <anchor moveWithCells="1">
                  <from>
                    <xdr:col>9</xdr:col>
                    <xdr:colOff>22860</xdr:colOff>
                    <xdr:row>16</xdr:row>
                    <xdr:rowOff>0</xdr:rowOff>
                  </from>
                  <to>
                    <xdr:col>9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106" name="Check Box 103">
              <controlPr defaultSize="0" autoFill="0" autoLine="0" autoPict="0">
                <anchor moveWithCells="1">
                  <from>
                    <xdr:col>18</xdr:col>
                    <xdr:colOff>22860</xdr:colOff>
                    <xdr:row>16</xdr:row>
                    <xdr:rowOff>0</xdr:rowOff>
                  </from>
                  <to>
                    <xdr:col>18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107" name="Check Box 104">
              <controlPr defaultSize="0" autoFill="0" autoLine="0" autoPict="0">
                <anchor moveWithCells="1">
                  <from>
                    <xdr:col>3</xdr:col>
                    <xdr:colOff>22860</xdr:colOff>
                    <xdr:row>17</xdr:row>
                    <xdr:rowOff>0</xdr:rowOff>
                  </from>
                  <to>
                    <xdr:col>3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108" name="Check Box 105">
              <controlPr defaultSize="0" autoFill="0" autoLine="0" autoPict="0">
                <anchor moveWithCells="1">
                  <from>
                    <xdr:col>3</xdr:col>
                    <xdr:colOff>22860</xdr:colOff>
                    <xdr:row>18</xdr:row>
                    <xdr:rowOff>0</xdr:rowOff>
                  </from>
                  <to>
                    <xdr:col>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109" name="Check Box 106">
              <controlPr defaultSize="0" autoFill="0" autoLine="0" autoPict="0">
                <anchor moveWithCells="1">
                  <from>
                    <xdr:col>18</xdr:col>
                    <xdr:colOff>22860</xdr:colOff>
                    <xdr:row>18</xdr:row>
                    <xdr:rowOff>0</xdr:rowOff>
                  </from>
                  <to>
                    <xdr:col>18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110" name="Check Box 107">
              <controlPr defaultSize="0" autoFill="0" autoLine="0" autoPict="0">
                <anchor moveWithCells="1">
                  <from>
                    <xdr:col>11</xdr:col>
                    <xdr:colOff>22860</xdr:colOff>
                    <xdr:row>17</xdr:row>
                    <xdr:rowOff>0</xdr:rowOff>
                  </from>
                  <to>
                    <xdr:col>11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111" name="Check Box 108">
              <controlPr defaultSize="0" autoFill="0" autoLine="0" autoPict="0">
                <anchor moveWithCells="1">
                  <from>
                    <xdr:col>15</xdr:col>
                    <xdr:colOff>22860</xdr:colOff>
                    <xdr:row>61</xdr:row>
                    <xdr:rowOff>0</xdr:rowOff>
                  </from>
                  <to>
                    <xdr:col>15</xdr:col>
                    <xdr:colOff>266700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112" name="Check Box 128">
              <controlPr defaultSize="0" autoFill="0" autoLine="0" autoPict="0">
                <anchor moveWithCells="1">
                  <from>
                    <xdr:col>3</xdr:col>
                    <xdr:colOff>22860</xdr:colOff>
                    <xdr:row>76</xdr:row>
                    <xdr:rowOff>0</xdr:rowOff>
                  </from>
                  <to>
                    <xdr:col>4</xdr:col>
                    <xdr:colOff>0</xdr:colOff>
                    <xdr:row>76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113" name="Check Box 129">
              <controlPr defaultSize="0" autoFill="0" autoLine="0" autoPict="0">
                <anchor moveWithCells="1">
                  <from>
                    <xdr:col>13</xdr:col>
                    <xdr:colOff>22860</xdr:colOff>
                    <xdr:row>76</xdr:row>
                    <xdr:rowOff>0</xdr:rowOff>
                  </from>
                  <to>
                    <xdr:col>14</xdr:col>
                    <xdr:colOff>0</xdr:colOff>
                    <xdr:row>76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114" name="Check Box 130">
              <controlPr defaultSize="0" autoFill="0" autoLine="0" autoPict="0">
                <anchor moveWithCells="1">
                  <from>
                    <xdr:col>3</xdr:col>
                    <xdr:colOff>22860</xdr:colOff>
                    <xdr:row>78</xdr:row>
                    <xdr:rowOff>0</xdr:rowOff>
                  </from>
                  <to>
                    <xdr:col>4</xdr:col>
                    <xdr:colOff>0</xdr:colOff>
                    <xdr:row>78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1" r:id="rId115" name="Check Box 131">
              <controlPr defaultSize="0" autoFill="0" autoLine="0" autoPict="0">
                <anchor moveWithCells="1">
                  <from>
                    <xdr:col>13</xdr:col>
                    <xdr:colOff>22860</xdr:colOff>
                    <xdr:row>78</xdr:row>
                    <xdr:rowOff>0</xdr:rowOff>
                  </from>
                  <to>
                    <xdr:col>14</xdr:col>
                    <xdr:colOff>0</xdr:colOff>
                    <xdr:row>78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116" name="Check Box 132">
              <controlPr defaultSize="0" autoFill="0" autoLine="0" autoPict="0">
                <anchor moveWithCells="1">
                  <from>
                    <xdr:col>3</xdr:col>
                    <xdr:colOff>22860</xdr:colOff>
                    <xdr:row>77</xdr:row>
                    <xdr:rowOff>0</xdr:rowOff>
                  </from>
                  <to>
                    <xdr:col>4</xdr:col>
                    <xdr:colOff>0</xdr:colOff>
                    <xdr:row>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117" name="Check Box 133">
              <controlPr defaultSize="0" autoFill="0" autoLine="0" autoPict="0">
                <anchor moveWithCells="1">
                  <from>
                    <xdr:col>13</xdr:col>
                    <xdr:colOff>22860</xdr:colOff>
                    <xdr:row>77</xdr:row>
                    <xdr:rowOff>0</xdr:rowOff>
                  </from>
                  <to>
                    <xdr:col>14</xdr:col>
                    <xdr:colOff>0</xdr:colOff>
                    <xdr:row>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118" name="Check Box 134">
              <controlPr defaultSize="0" autoFill="0" autoLine="0" autoPict="0">
                <anchor moveWithCells="1">
                  <from>
                    <xdr:col>3</xdr:col>
                    <xdr:colOff>22860</xdr:colOff>
                    <xdr:row>79</xdr:row>
                    <xdr:rowOff>0</xdr:rowOff>
                  </from>
                  <to>
                    <xdr:col>4</xdr:col>
                    <xdr:colOff>0</xdr:colOff>
                    <xdr:row>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5" r:id="rId119" name="Check Box 135">
              <controlPr defaultSize="0" autoFill="0" autoLine="0" autoPict="0">
                <anchor moveWithCells="1">
                  <from>
                    <xdr:col>13</xdr:col>
                    <xdr:colOff>22860</xdr:colOff>
                    <xdr:row>79</xdr:row>
                    <xdr:rowOff>0</xdr:rowOff>
                  </from>
                  <to>
                    <xdr:col>14</xdr:col>
                    <xdr:colOff>0</xdr:colOff>
                    <xdr:row>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6" r:id="rId120" name="Check Box 136">
              <controlPr defaultSize="0" autoFill="0" autoLine="0" autoPict="0">
                <anchor moveWithCells="1">
                  <from>
                    <xdr:col>3</xdr:col>
                    <xdr:colOff>22860</xdr:colOff>
                    <xdr:row>80</xdr:row>
                    <xdr:rowOff>0</xdr:rowOff>
                  </from>
                  <to>
                    <xdr:col>4</xdr:col>
                    <xdr:colOff>0</xdr:colOff>
                    <xdr:row>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121" name="Check Box 137">
              <controlPr defaultSize="0" autoFill="0" autoLine="0" autoPict="0">
                <anchor moveWithCells="1">
                  <from>
                    <xdr:col>7</xdr:col>
                    <xdr:colOff>22860</xdr:colOff>
                    <xdr:row>80</xdr:row>
                    <xdr:rowOff>0</xdr:rowOff>
                  </from>
                  <to>
                    <xdr:col>8</xdr:col>
                    <xdr:colOff>0</xdr:colOff>
                    <xdr:row>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122" name="Check Box 138">
              <controlPr defaultSize="0" autoFill="0" autoLine="0" autoPict="0">
                <anchor moveWithCells="1">
                  <from>
                    <xdr:col>11</xdr:col>
                    <xdr:colOff>22860</xdr:colOff>
                    <xdr:row>80</xdr:row>
                    <xdr:rowOff>0</xdr:rowOff>
                  </from>
                  <to>
                    <xdr:col>12</xdr:col>
                    <xdr:colOff>0</xdr:colOff>
                    <xdr:row>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9" r:id="rId123" name="Check Box 139">
              <controlPr defaultSize="0" autoFill="0" autoLine="0" autoPict="0">
                <anchor moveWithCells="1">
                  <from>
                    <xdr:col>15</xdr:col>
                    <xdr:colOff>22860</xdr:colOff>
                    <xdr:row>80</xdr:row>
                    <xdr:rowOff>0</xdr:rowOff>
                  </from>
                  <to>
                    <xdr:col>16</xdr:col>
                    <xdr:colOff>0</xdr:colOff>
                    <xdr:row>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0" r:id="rId124" name="Check Box 140">
              <controlPr defaultSize="0" autoFill="0" autoLine="0" autoPict="0">
                <anchor moveWithCells="1">
                  <from>
                    <xdr:col>19</xdr:col>
                    <xdr:colOff>22860</xdr:colOff>
                    <xdr:row>80</xdr:row>
                    <xdr:rowOff>0</xdr:rowOff>
                  </from>
                  <to>
                    <xdr:col>20</xdr:col>
                    <xdr:colOff>0</xdr:colOff>
                    <xdr:row>80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DB3EB9-CEF5-4C15-93B2-CB1CF2C297C9}">
          <x14:formula1>
            <xm:f>業種コード!$B$2:$B$100</xm:f>
          </x14:formula1>
          <xm:sqref>D12:AA12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99C3-F63B-462D-B4B0-0F8C26AE9AB1}">
  <dimension ref="A1:B100"/>
  <sheetViews>
    <sheetView zoomScale="85" zoomScaleNormal="85" workbookViewId="0">
      <pane ySplit="1" topLeftCell="A69" activePane="bottomLeft" state="frozen"/>
      <selection activeCell="E37" sqref="E37:K37"/>
      <selection pane="bottomLeft" activeCell="E37" sqref="E37:K37"/>
    </sheetView>
  </sheetViews>
  <sheetFormatPr defaultRowHeight="18"/>
  <cols>
    <col min="1" max="1" width="11.59765625" bestFit="1" customWidth="1"/>
    <col min="2" max="2" width="45.59765625" bestFit="1" customWidth="1"/>
  </cols>
  <sheetData>
    <row r="1" spans="1:2">
      <c r="A1" s="8" t="s">
        <v>227</v>
      </c>
      <c r="B1" s="7" t="s">
        <v>226</v>
      </c>
    </row>
    <row r="2" spans="1:2">
      <c r="A2" s="4" t="s">
        <v>225</v>
      </c>
      <c r="B2" s="3" t="s">
        <v>224</v>
      </c>
    </row>
    <row r="3" spans="1:2">
      <c r="A3" s="4" t="s">
        <v>223</v>
      </c>
      <c r="B3" s="3" t="s">
        <v>222</v>
      </c>
    </row>
    <row r="4" spans="1:2">
      <c r="A4" s="4" t="s">
        <v>221</v>
      </c>
      <c r="B4" s="3" t="s">
        <v>220</v>
      </c>
    </row>
    <row r="5" spans="1:2">
      <c r="A5" s="4" t="s">
        <v>219</v>
      </c>
      <c r="B5" s="3" t="s">
        <v>218</v>
      </c>
    </row>
    <row r="6" spans="1:2">
      <c r="A6" s="4" t="s">
        <v>217</v>
      </c>
      <c r="B6" s="3" t="s">
        <v>216</v>
      </c>
    </row>
    <row r="7" spans="1:2">
      <c r="A7" s="4" t="s">
        <v>215</v>
      </c>
      <c r="B7" s="3" t="s">
        <v>214</v>
      </c>
    </row>
    <row r="8" spans="1:2">
      <c r="A8" s="4" t="s">
        <v>213</v>
      </c>
      <c r="B8" s="3" t="s">
        <v>212</v>
      </c>
    </row>
    <row r="9" spans="1:2">
      <c r="A9" s="4" t="s">
        <v>211</v>
      </c>
      <c r="B9" s="3" t="s">
        <v>210</v>
      </c>
    </row>
    <row r="10" spans="1:2">
      <c r="A10" s="4" t="s">
        <v>209</v>
      </c>
      <c r="B10" s="3" t="s">
        <v>208</v>
      </c>
    </row>
    <row r="11" spans="1:2">
      <c r="A11" s="4">
        <v>10</v>
      </c>
      <c r="B11" s="3" t="s">
        <v>207</v>
      </c>
    </row>
    <row r="12" spans="1:2">
      <c r="A12" s="4">
        <v>11</v>
      </c>
      <c r="B12" s="3" t="s">
        <v>206</v>
      </c>
    </row>
    <row r="13" spans="1:2">
      <c r="A13" s="4">
        <v>12</v>
      </c>
      <c r="B13" s="3" t="s">
        <v>205</v>
      </c>
    </row>
    <row r="14" spans="1:2">
      <c r="A14" s="4">
        <v>13</v>
      </c>
      <c r="B14" s="3" t="s">
        <v>204</v>
      </c>
    </row>
    <row r="15" spans="1:2">
      <c r="A15" s="4">
        <v>14</v>
      </c>
      <c r="B15" s="3" t="s">
        <v>203</v>
      </c>
    </row>
    <row r="16" spans="1:2">
      <c r="A16" s="4">
        <v>15</v>
      </c>
      <c r="B16" s="3" t="s">
        <v>202</v>
      </c>
    </row>
    <row r="17" spans="1:2">
      <c r="A17" s="4">
        <v>16</v>
      </c>
      <c r="B17" s="3" t="s">
        <v>201</v>
      </c>
    </row>
    <row r="18" spans="1:2">
      <c r="A18" s="4">
        <v>17</v>
      </c>
      <c r="B18" s="3" t="s">
        <v>200</v>
      </c>
    </row>
    <row r="19" spans="1:2">
      <c r="A19" s="4">
        <v>18</v>
      </c>
      <c r="B19" s="3" t="s">
        <v>199</v>
      </c>
    </row>
    <row r="20" spans="1:2">
      <c r="A20" s="4">
        <v>19</v>
      </c>
      <c r="B20" s="3" t="s">
        <v>198</v>
      </c>
    </row>
    <row r="21" spans="1:2">
      <c r="A21" s="4">
        <v>20</v>
      </c>
      <c r="B21" s="3" t="s">
        <v>197</v>
      </c>
    </row>
    <row r="22" spans="1:2">
      <c r="A22" s="4">
        <v>21</v>
      </c>
      <c r="B22" s="3" t="s">
        <v>196</v>
      </c>
    </row>
    <row r="23" spans="1:2">
      <c r="A23" s="4">
        <v>22</v>
      </c>
      <c r="B23" s="3" t="s">
        <v>195</v>
      </c>
    </row>
    <row r="24" spans="1:2">
      <c r="A24" s="4">
        <v>23</v>
      </c>
      <c r="B24" s="3" t="s">
        <v>194</v>
      </c>
    </row>
    <row r="25" spans="1:2">
      <c r="A25" s="4">
        <v>24</v>
      </c>
      <c r="B25" s="3" t="s">
        <v>193</v>
      </c>
    </row>
    <row r="26" spans="1:2">
      <c r="A26" s="4">
        <v>25</v>
      </c>
      <c r="B26" s="3" t="s">
        <v>192</v>
      </c>
    </row>
    <row r="27" spans="1:2">
      <c r="A27" s="4">
        <v>26</v>
      </c>
      <c r="B27" s="3" t="s">
        <v>191</v>
      </c>
    </row>
    <row r="28" spans="1:2">
      <c r="A28" s="4">
        <v>27</v>
      </c>
      <c r="B28" s="3" t="s">
        <v>190</v>
      </c>
    </row>
    <row r="29" spans="1:2">
      <c r="A29" s="4">
        <v>28</v>
      </c>
      <c r="B29" s="3" t="s">
        <v>189</v>
      </c>
    </row>
    <row r="30" spans="1:2">
      <c r="A30" s="4">
        <v>29</v>
      </c>
      <c r="B30" s="3" t="s">
        <v>188</v>
      </c>
    </row>
    <row r="31" spans="1:2">
      <c r="A31" s="4">
        <v>30</v>
      </c>
      <c r="B31" s="3" t="s">
        <v>187</v>
      </c>
    </row>
    <row r="32" spans="1:2">
      <c r="A32" s="4">
        <v>31</v>
      </c>
      <c r="B32" s="3" t="s">
        <v>186</v>
      </c>
    </row>
    <row r="33" spans="1:2">
      <c r="A33" s="4">
        <v>32</v>
      </c>
      <c r="B33" s="3" t="s">
        <v>185</v>
      </c>
    </row>
    <row r="34" spans="1:2">
      <c r="A34" s="4">
        <v>33</v>
      </c>
      <c r="B34" s="3" t="s">
        <v>184</v>
      </c>
    </row>
    <row r="35" spans="1:2">
      <c r="A35" s="4">
        <v>34</v>
      </c>
      <c r="B35" s="3" t="s">
        <v>183</v>
      </c>
    </row>
    <row r="36" spans="1:2">
      <c r="A36" s="4">
        <v>35</v>
      </c>
      <c r="B36" s="3" t="s">
        <v>182</v>
      </c>
    </row>
    <row r="37" spans="1:2">
      <c r="A37" s="4">
        <v>36</v>
      </c>
      <c r="B37" s="3" t="s">
        <v>181</v>
      </c>
    </row>
    <row r="38" spans="1:2">
      <c r="A38" s="4">
        <v>37</v>
      </c>
      <c r="B38" s="3" t="s">
        <v>180</v>
      </c>
    </row>
    <row r="39" spans="1:2">
      <c r="A39" s="4">
        <v>38</v>
      </c>
      <c r="B39" s="3" t="s">
        <v>179</v>
      </c>
    </row>
    <row r="40" spans="1:2">
      <c r="A40" s="4">
        <v>39</v>
      </c>
      <c r="B40" s="3" t="s">
        <v>178</v>
      </c>
    </row>
    <row r="41" spans="1:2">
      <c r="A41" s="4">
        <v>40</v>
      </c>
      <c r="B41" s="3" t="s">
        <v>177</v>
      </c>
    </row>
    <row r="42" spans="1:2">
      <c r="A42" s="4">
        <v>41</v>
      </c>
      <c r="B42" s="3" t="s">
        <v>176</v>
      </c>
    </row>
    <row r="43" spans="1:2">
      <c r="A43" s="4">
        <v>42</v>
      </c>
      <c r="B43" s="3" t="s">
        <v>175</v>
      </c>
    </row>
    <row r="44" spans="1:2">
      <c r="A44" s="4">
        <v>43</v>
      </c>
      <c r="B44" s="3" t="s">
        <v>174</v>
      </c>
    </row>
    <row r="45" spans="1:2">
      <c r="A45" s="4">
        <v>44</v>
      </c>
      <c r="B45" s="3" t="s">
        <v>173</v>
      </c>
    </row>
    <row r="46" spans="1:2">
      <c r="A46" s="4">
        <v>45</v>
      </c>
      <c r="B46" s="3" t="s">
        <v>172</v>
      </c>
    </row>
    <row r="47" spans="1:2">
      <c r="A47" s="4">
        <v>46</v>
      </c>
      <c r="B47" s="3" t="s">
        <v>171</v>
      </c>
    </row>
    <row r="48" spans="1:2">
      <c r="A48" s="4">
        <v>47</v>
      </c>
      <c r="B48" s="3" t="s">
        <v>170</v>
      </c>
    </row>
    <row r="49" spans="1:2">
      <c r="A49" s="4">
        <v>48</v>
      </c>
      <c r="B49" s="3" t="s">
        <v>169</v>
      </c>
    </row>
    <row r="50" spans="1:2">
      <c r="A50" s="4">
        <v>49</v>
      </c>
      <c r="B50" s="3" t="s">
        <v>168</v>
      </c>
    </row>
    <row r="51" spans="1:2">
      <c r="A51" s="4">
        <v>50</v>
      </c>
      <c r="B51" s="3" t="s">
        <v>167</v>
      </c>
    </row>
    <row r="52" spans="1:2">
      <c r="A52" s="4">
        <v>51</v>
      </c>
      <c r="B52" s="3" t="s">
        <v>166</v>
      </c>
    </row>
    <row r="53" spans="1:2">
      <c r="A53" s="4">
        <v>52</v>
      </c>
      <c r="B53" s="3" t="s">
        <v>165</v>
      </c>
    </row>
    <row r="54" spans="1:2">
      <c r="A54" s="4">
        <v>53</v>
      </c>
      <c r="B54" s="3" t="s">
        <v>164</v>
      </c>
    </row>
    <row r="55" spans="1:2">
      <c r="A55" s="4">
        <v>54</v>
      </c>
      <c r="B55" s="3" t="s">
        <v>163</v>
      </c>
    </row>
    <row r="56" spans="1:2">
      <c r="A56" s="4">
        <v>55</v>
      </c>
      <c r="B56" s="3" t="s">
        <v>162</v>
      </c>
    </row>
    <row r="57" spans="1:2">
      <c r="A57" s="4">
        <v>56</v>
      </c>
      <c r="B57" s="3" t="s">
        <v>161</v>
      </c>
    </row>
    <row r="58" spans="1:2">
      <c r="A58" s="4">
        <v>57</v>
      </c>
      <c r="B58" s="3" t="s">
        <v>160</v>
      </c>
    </row>
    <row r="59" spans="1:2">
      <c r="A59" s="4">
        <v>58</v>
      </c>
      <c r="B59" s="3" t="s">
        <v>159</v>
      </c>
    </row>
    <row r="60" spans="1:2">
      <c r="A60" s="4">
        <v>59</v>
      </c>
      <c r="B60" s="3" t="s">
        <v>158</v>
      </c>
    </row>
    <row r="61" spans="1:2">
      <c r="A61" s="6">
        <v>60</v>
      </c>
      <c r="B61" s="5" t="s">
        <v>157</v>
      </c>
    </row>
    <row r="62" spans="1:2">
      <c r="A62" s="6">
        <v>61</v>
      </c>
      <c r="B62" s="5" t="s">
        <v>156</v>
      </c>
    </row>
    <row r="63" spans="1:2">
      <c r="A63" s="4">
        <v>62</v>
      </c>
      <c r="B63" s="3" t="s">
        <v>155</v>
      </c>
    </row>
    <row r="64" spans="1:2">
      <c r="A64" s="4">
        <v>63</v>
      </c>
      <c r="B64" s="3" t="s">
        <v>154</v>
      </c>
    </row>
    <row r="65" spans="1:2">
      <c r="A65" s="4">
        <v>64</v>
      </c>
      <c r="B65" s="3" t="s">
        <v>153</v>
      </c>
    </row>
    <row r="66" spans="1:2">
      <c r="A66" s="4">
        <v>65</v>
      </c>
      <c r="B66" s="3" t="s">
        <v>152</v>
      </c>
    </row>
    <row r="67" spans="1:2">
      <c r="A67" s="4">
        <v>66</v>
      </c>
      <c r="B67" s="3" t="s">
        <v>151</v>
      </c>
    </row>
    <row r="68" spans="1:2">
      <c r="A68" s="4">
        <v>67</v>
      </c>
      <c r="B68" s="3" t="s">
        <v>150</v>
      </c>
    </row>
    <row r="69" spans="1:2">
      <c r="A69" s="4">
        <v>68</v>
      </c>
      <c r="B69" s="3" t="s">
        <v>149</v>
      </c>
    </row>
    <row r="70" spans="1:2">
      <c r="A70" s="4">
        <v>69</v>
      </c>
      <c r="B70" s="3" t="s">
        <v>148</v>
      </c>
    </row>
    <row r="71" spans="1:2">
      <c r="A71" s="4">
        <v>70</v>
      </c>
      <c r="B71" s="3" t="s">
        <v>147</v>
      </c>
    </row>
    <row r="72" spans="1:2">
      <c r="A72" s="4">
        <v>71</v>
      </c>
      <c r="B72" s="3" t="s">
        <v>146</v>
      </c>
    </row>
    <row r="73" spans="1:2">
      <c r="A73" s="4">
        <v>72</v>
      </c>
      <c r="B73" s="3" t="s">
        <v>145</v>
      </c>
    </row>
    <row r="74" spans="1:2">
      <c r="A74" s="4">
        <v>73</v>
      </c>
      <c r="B74" s="3" t="s">
        <v>144</v>
      </c>
    </row>
    <row r="75" spans="1:2">
      <c r="A75" s="4">
        <v>74</v>
      </c>
      <c r="B75" s="3" t="s">
        <v>143</v>
      </c>
    </row>
    <row r="76" spans="1:2">
      <c r="A76" s="4">
        <v>75</v>
      </c>
      <c r="B76" s="3" t="s">
        <v>142</v>
      </c>
    </row>
    <row r="77" spans="1:2">
      <c r="A77" s="4">
        <v>76</v>
      </c>
      <c r="B77" s="3" t="s">
        <v>141</v>
      </c>
    </row>
    <row r="78" spans="1:2">
      <c r="A78" s="4">
        <v>77</v>
      </c>
      <c r="B78" s="3" t="s">
        <v>140</v>
      </c>
    </row>
    <row r="79" spans="1:2">
      <c r="A79" s="4">
        <v>78</v>
      </c>
      <c r="B79" s="3" t="s">
        <v>139</v>
      </c>
    </row>
    <row r="80" spans="1:2">
      <c r="A80" s="4">
        <v>79</v>
      </c>
      <c r="B80" s="3" t="s">
        <v>138</v>
      </c>
    </row>
    <row r="81" spans="1:2">
      <c r="A81" s="4">
        <v>80</v>
      </c>
      <c r="B81" s="3" t="s">
        <v>137</v>
      </c>
    </row>
    <row r="82" spans="1:2">
      <c r="A82" s="4">
        <v>81</v>
      </c>
      <c r="B82" s="3" t="s">
        <v>136</v>
      </c>
    </row>
    <row r="83" spans="1:2">
      <c r="A83" s="4">
        <v>82</v>
      </c>
      <c r="B83" s="3" t="s">
        <v>135</v>
      </c>
    </row>
    <row r="84" spans="1:2">
      <c r="A84" s="4">
        <v>83</v>
      </c>
      <c r="B84" s="3" t="s">
        <v>134</v>
      </c>
    </row>
    <row r="85" spans="1:2">
      <c r="A85" s="4">
        <v>84</v>
      </c>
      <c r="B85" s="3" t="s">
        <v>133</v>
      </c>
    </row>
    <row r="86" spans="1:2">
      <c r="A86" s="4">
        <v>85</v>
      </c>
      <c r="B86" s="3" t="s">
        <v>132</v>
      </c>
    </row>
    <row r="87" spans="1:2">
      <c r="A87" s="4">
        <v>86</v>
      </c>
      <c r="B87" s="3" t="s">
        <v>131</v>
      </c>
    </row>
    <row r="88" spans="1:2">
      <c r="A88" s="4">
        <v>87</v>
      </c>
      <c r="B88" s="3" t="s">
        <v>130</v>
      </c>
    </row>
    <row r="89" spans="1:2">
      <c r="A89" s="4">
        <v>88</v>
      </c>
      <c r="B89" s="3" t="s">
        <v>129</v>
      </c>
    </row>
    <row r="90" spans="1:2">
      <c r="A90" s="4">
        <v>89</v>
      </c>
      <c r="B90" s="3" t="s">
        <v>128</v>
      </c>
    </row>
    <row r="91" spans="1:2">
      <c r="A91" s="6">
        <v>90</v>
      </c>
      <c r="B91" s="5" t="s">
        <v>127</v>
      </c>
    </row>
    <row r="92" spans="1:2">
      <c r="A92" s="6">
        <v>91</v>
      </c>
      <c r="B92" s="5" t="s">
        <v>126</v>
      </c>
    </row>
    <row r="93" spans="1:2">
      <c r="A93" s="4">
        <v>92</v>
      </c>
      <c r="B93" s="3" t="s">
        <v>125</v>
      </c>
    </row>
    <row r="94" spans="1:2">
      <c r="A94" s="4">
        <v>93</v>
      </c>
      <c r="B94" s="3" t="s">
        <v>124</v>
      </c>
    </row>
    <row r="95" spans="1:2">
      <c r="A95" s="4">
        <v>94</v>
      </c>
      <c r="B95" s="3" t="s">
        <v>123</v>
      </c>
    </row>
    <row r="96" spans="1:2">
      <c r="A96" s="4">
        <v>95</v>
      </c>
      <c r="B96" s="3" t="s">
        <v>122</v>
      </c>
    </row>
    <row r="97" spans="1:2">
      <c r="A97" s="4">
        <v>96</v>
      </c>
      <c r="B97" s="3" t="s">
        <v>121</v>
      </c>
    </row>
    <row r="98" spans="1:2">
      <c r="A98" s="4">
        <v>97</v>
      </c>
      <c r="B98" s="3" t="s">
        <v>120</v>
      </c>
    </row>
    <row r="99" spans="1:2">
      <c r="A99" s="4">
        <v>98</v>
      </c>
      <c r="B99" s="3" t="s">
        <v>119</v>
      </c>
    </row>
    <row r="100" spans="1:2">
      <c r="A100" s="4">
        <v>99</v>
      </c>
      <c r="B100" s="3" t="s">
        <v>118</v>
      </c>
    </row>
  </sheetData>
  <phoneticPr fontId="2"/>
  <pageMargins left="0.7" right="0.7" top="0.75" bottom="0.75" header="0.3" footer="0.3"/>
  <pageSetup paperSize="9" orientation="portrait" r:id="rId1"/>
</worksheet>
</file>